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_000\OneDrive\Fotboll\Historiska fotbollstabeller\Övriga kommuner\Eskilstuna\"/>
    </mc:Choice>
  </mc:AlternateContent>
  <xr:revisionPtr revIDLastSave="6" documentId="11_2BA97DB8B519AAA8076C42A5C6C0847D54674D18" xr6:coauthVersionLast="41" xr6:coauthVersionMax="41" xr10:uidLastSave="{94F8A03B-D87B-4992-B63E-5B4F28D2C519}"/>
  <bookViews>
    <workbookView xWindow="-120" yWindow="-120" windowWidth="29040" windowHeight="15840" activeTab="1" xr2:uid="{00000000-000D-0000-FFFF-FFFF00000000}"/>
  </bookViews>
  <sheets>
    <sheet name="Placering" sheetId="3" r:id="rId1"/>
    <sheet name="Tabell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3" l="1"/>
  <c r="M41" i="3"/>
  <c r="K41" i="3"/>
  <c r="J41" i="3"/>
  <c r="H41" i="3"/>
  <c r="G41" i="3"/>
  <c r="F41" i="3"/>
  <c r="E41" i="3"/>
  <c r="D41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I219" i="1"/>
  <c r="G219" i="1"/>
  <c r="F219" i="1"/>
  <c r="E219" i="1"/>
  <c r="D219" i="1"/>
  <c r="C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19" i="1" s="1"/>
  <c r="I204" i="1"/>
  <c r="G204" i="1"/>
  <c r="F204" i="1"/>
  <c r="E204" i="1"/>
  <c r="D204" i="1"/>
  <c r="J204" i="1" s="1"/>
  <c r="C204" i="1"/>
  <c r="J203" i="1"/>
  <c r="J202" i="1"/>
  <c r="J201" i="1"/>
  <c r="J200" i="1"/>
  <c r="J199" i="1"/>
  <c r="J198" i="1"/>
  <c r="J197" i="1"/>
  <c r="J196" i="1"/>
  <c r="J195" i="1"/>
  <c r="J194" i="1"/>
  <c r="T192" i="1"/>
  <c r="R192" i="1"/>
  <c r="Q192" i="1"/>
  <c r="P192" i="1"/>
  <c r="O192" i="1"/>
  <c r="N192" i="1"/>
  <c r="U191" i="1"/>
  <c r="U190" i="1"/>
  <c r="U189" i="1"/>
  <c r="U188" i="1"/>
  <c r="U187" i="1"/>
  <c r="U186" i="1"/>
  <c r="U185" i="1"/>
  <c r="U184" i="1"/>
  <c r="U183" i="1"/>
  <c r="U182" i="1"/>
  <c r="T180" i="1"/>
  <c r="R180" i="1"/>
  <c r="Q180" i="1"/>
  <c r="P180" i="1"/>
  <c r="O180" i="1"/>
  <c r="U180" i="1"/>
  <c r="N180" i="1"/>
  <c r="U179" i="1"/>
  <c r="U178" i="1"/>
  <c r="U177" i="1"/>
  <c r="U176" i="1"/>
  <c r="U175" i="1"/>
  <c r="U174" i="1"/>
  <c r="U173" i="1"/>
  <c r="U172" i="1"/>
  <c r="U171" i="1"/>
  <c r="U170" i="1"/>
  <c r="T168" i="1"/>
  <c r="R168" i="1"/>
  <c r="Q168" i="1"/>
  <c r="P168" i="1"/>
  <c r="O168" i="1"/>
  <c r="U168" i="1" s="1"/>
  <c r="N168" i="1"/>
  <c r="U167" i="1"/>
  <c r="U166" i="1"/>
  <c r="U165" i="1"/>
  <c r="U164" i="1"/>
  <c r="U163" i="1"/>
  <c r="U162" i="1"/>
  <c r="U161" i="1"/>
  <c r="U160" i="1"/>
  <c r="U159" i="1"/>
  <c r="U158" i="1"/>
  <c r="T156" i="1"/>
  <c r="R156" i="1"/>
  <c r="Q156" i="1"/>
  <c r="P156" i="1"/>
  <c r="O156" i="1"/>
  <c r="U156" i="1" s="1"/>
  <c r="N156" i="1"/>
  <c r="U155" i="1"/>
  <c r="U154" i="1"/>
  <c r="U153" i="1"/>
  <c r="U152" i="1"/>
  <c r="U151" i="1"/>
  <c r="U150" i="1"/>
  <c r="U149" i="1"/>
  <c r="U148" i="1"/>
  <c r="U147" i="1"/>
  <c r="U146" i="1"/>
  <c r="I182" i="1"/>
  <c r="G182" i="1"/>
  <c r="F182" i="1"/>
  <c r="E182" i="1"/>
  <c r="D182" i="1"/>
  <c r="C182" i="1"/>
  <c r="J181" i="1"/>
  <c r="J180" i="1"/>
  <c r="J179" i="1"/>
  <c r="J178" i="1"/>
  <c r="J177" i="1"/>
  <c r="J176" i="1"/>
  <c r="J175" i="1"/>
  <c r="J174" i="1"/>
  <c r="J173" i="1"/>
  <c r="J172" i="1"/>
  <c r="I170" i="1"/>
  <c r="G170" i="1"/>
  <c r="F170" i="1"/>
  <c r="E170" i="1"/>
  <c r="D170" i="1"/>
  <c r="J170" i="1"/>
  <c r="C170" i="1"/>
  <c r="J169" i="1"/>
  <c r="J168" i="1"/>
  <c r="J167" i="1"/>
  <c r="J166" i="1"/>
  <c r="J165" i="1"/>
  <c r="J164" i="1"/>
  <c r="J163" i="1"/>
  <c r="J162" i="1"/>
  <c r="J161" i="1"/>
  <c r="J160" i="1"/>
  <c r="I158" i="1"/>
  <c r="G158" i="1"/>
  <c r="F158" i="1"/>
  <c r="E158" i="1"/>
  <c r="D158" i="1"/>
  <c r="C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58" i="1"/>
  <c r="T136" i="1"/>
  <c r="R136" i="1"/>
  <c r="Q136" i="1"/>
  <c r="P136" i="1"/>
  <c r="O136" i="1"/>
  <c r="U136" i="1"/>
  <c r="N136" i="1"/>
  <c r="U135" i="1"/>
  <c r="U134" i="1"/>
  <c r="U133" i="1"/>
  <c r="U132" i="1"/>
  <c r="U131" i="1"/>
  <c r="U130" i="1"/>
  <c r="U129" i="1"/>
  <c r="U128" i="1"/>
  <c r="U127" i="1"/>
  <c r="U126" i="1"/>
  <c r="T121" i="1"/>
  <c r="R121" i="1"/>
  <c r="Q121" i="1"/>
  <c r="P121" i="1"/>
  <c r="O121" i="1"/>
  <c r="U121" i="1" s="1"/>
  <c r="N121" i="1"/>
  <c r="U120" i="1"/>
  <c r="U119" i="1"/>
  <c r="U118" i="1"/>
  <c r="U117" i="1"/>
  <c r="U116" i="1"/>
  <c r="U115" i="1"/>
  <c r="U114" i="1"/>
  <c r="U113" i="1"/>
  <c r="U112" i="1"/>
  <c r="U111" i="1"/>
  <c r="T108" i="1"/>
  <c r="R108" i="1"/>
  <c r="Q108" i="1"/>
  <c r="P108" i="1"/>
  <c r="O108" i="1"/>
  <c r="U108" i="1"/>
  <c r="N108" i="1"/>
  <c r="U107" i="1"/>
  <c r="U106" i="1"/>
  <c r="U105" i="1"/>
  <c r="U104" i="1"/>
  <c r="U103" i="1"/>
  <c r="U102" i="1"/>
  <c r="U101" i="1"/>
  <c r="U100" i="1"/>
  <c r="U99" i="1"/>
  <c r="U98" i="1"/>
  <c r="I136" i="1"/>
  <c r="G136" i="1"/>
  <c r="F136" i="1"/>
  <c r="E136" i="1"/>
  <c r="D136" i="1"/>
  <c r="J136" i="1" s="1"/>
  <c r="C136" i="1"/>
  <c r="J135" i="1"/>
  <c r="J134" i="1"/>
  <c r="J133" i="1"/>
  <c r="J132" i="1"/>
  <c r="J131" i="1"/>
  <c r="J130" i="1"/>
  <c r="J129" i="1"/>
  <c r="J128" i="1"/>
  <c r="J127" i="1"/>
  <c r="J126" i="1"/>
  <c r="I124" i="1"/>
  <c r="G124" i="1"/>
  <c r="F124" i="1"/>
  <c r="E124" i="1"/>
  <c r="D124" i="1"/>
  <c r="J124" i="1"/>
  <c r="C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I110" i="1"/>
  <c r="G110" i="1"/>
  <c r="F110" i="1"/>
  <c r="E110" i="1"/>
  <c r="D110" i="1"/>
  <c r="J110" i="1" s="1"/>
  <c r="C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T96" i="1"/>
  <c r="R96" i="1"/>
  <c r="Q96" i="1"/>
  <c r="P96" i="1"/>
  <c r="O96" i="1"/>
  <c r="U96" i="1"/>
  <c r="N96" i="1"/>
  <c r="U95" i="1"/>
  <c r="U94" i="1"/>
  <c r="U93" i="1"/>
  <c r="U92" i="1"/>
  <c r="U91" i="1"/>
  <c r="U90" i="1"/>
  <c r="U89" i="1"/>
  <c r="U88" i="1"/>
  <c r="U87" i="1"/>
  <c r="U86" i="1"/>
  <c r="T84" i="1"/>
  <c r="R84" i="1"/>
  <c r="Q84" i="1"/>
  <c r="P84" i="1"/>
  <c r="O84" i="1"/>
  <c r="U84" i="1" s="1"/>
  <c r="N84" i="1"/>
  <c r="U83" i="1"/>
  <c r="U82" i="1"/>
  <c r="U81" i="1"/>
  <c r="U80" i="1"/>
  <c r="U79" i="1"/>
  <c r="U78" i="1"/>
  <c r="U77" i="1"/>
  <c r="U76" i="1"/>
  <c r="U75" i="1"/>
  <c r="U74" i="1"/>
  <c r="T72" i="1"/>
  <c r="R72" i="1"/>
  <c r="Q72" i="1"/>
  <c r="P72" i="1"/>
  <c r="U72" i="1" s="1"/>
  <c r="O72" i="1"/>
  <c r="N72" i="1"/>
  <c r="U71" i="1"/>
  <c r="U70" i="1"/>
  <c r="U69" i="1"/>
  <c r="U68" i="1"/>
  <c r="U67" i="1"/>
  <c r="U66" i="1"/>
  <c r="U65" i="1"/>
  <c r="U64" i="1"/>
  <c r="U63" i="1"/>
  <c r="U62" i="1"/>
  <c r="T60" i="1"/>
  <c r="R60" i="1"/>
  <c r="Q60" i="1"/>
  <c r="P60" i="1"/>
  <c r="O60" i="1"/>
  <c r="N60" i="1"/>
  <c r="U59" i="1"/>
  <c r="U58" i="1"/>
  <c r="U57" i="1"/>
  <c r="U56" i="1"/>
  <c r="U55" i="1"/>
  <c r="U54" i="1"/>
  <c r="U53" i="1"/>
  <c r="U52" i="1"/>
  <c r="U51" i="1"/>
  <c r="U50" i="1"/>
  <c r="I95" i="1"/>
  <c r="G95" i="1"/>
  <c r="F95" i="1"/>
  <c r="E95" i="1"/>
  <c r="J95" i="1" s="1"/>
  <c r="D95" i="1"/>
  <c r="C95" i="1"/>
  <c r="J94" i="1"/>
  <c r="J93" i="1"/>
  <c r="J92" i="1"/>
  <c r="J91" i="1"/>
  <c r="J90" i="1"/>
  <c r="J89" i="1"/>
  <c r="J88" i="1"/>
  <c r="J87" i="1"/>
  <c r="J86" i="1"/>
  <c r="J85" i="1"/>
  <c r="I83" i="1"/>
  <c r="G83" i="1"/>
  <c r="F83" i="1"/>
  <c r="E83" i="1"/>
  <c r="D83" i="1"/>
  <c r="J83" i="1"/>
  <c r="C83" i="1"/>
  <c r="J82" i="1"/>
  <c r="J81" i="1"/>
  <c r="J80" i="1"/>
  <c r="J79" i="1"/>
  <c r="J78" i="1"/>
  <c r="J77" i="1"/>
  <c r="J76" i="1"/>
  <c r="J75" i="1"/>
  <c r="J74" i="1"/>
  <c r="I72" i="1"/>
  <c r="G72" i="1"/>
  <c r="F72" i="1"/>
  <c r="E72" i="1"/>
  <c r="D72" i="1"/>
  <c r="J72" i="1"/>
  <c r="C72" i="1"/>
  <c r="J71" i="1"/>
  <c r="J70" i="1"/>
  <c r="J69" i="1"/>
  <c r="J68" i="1"/>
  <c r="J67" i="1"/>
  <c r="J66" i="1"/>
  <c r="J65" i="1"/>
  <c r="J64" i="1"/>
  <c r="J63" i="1"/>
  <c r="J62" i="1"/>
  <c r="I60" i="1"/>
  <c r="G60" i="1"/>
  <c r="F60" i="1"/>
  <c r="E60" i="1"/>
  <c r="D60" i="1"/>
  <c r="J60" i="1" s="1"/>
  <c r="C60" i="1"/>
  <c r="J59" i="1"/>
  <c r="J58" i="1"/>
  <c r="J57" i="1"/>
  <c r="J56" i="1"/>
  <c r="J55" i="1"/>
  <c r="J54" i="1"/>
  <c r="J53" i="1"/>
  <c r="J52" i="1"/>
  <c r="J51" i="1"/>
  <c r="J50" i="1"/>
  <c r="T47" i="1"/>
  <c r="R47" i="1"/>
  <c r="Q47" i="1"/>
  <c r="P47" i="1"/>
  <c r="O47" i="1"/>
  <c r="N47" i="1"/>
  <c r="U46" i="1"/>
  <c r="U45" i="1"/>
  <c r="U44" i="1"/>
  <c r="U43" i="1"/>
  <c r="U42" i="1"/>
  <c r="U41" i="1"/>
  <c r="U40" i="1"/>
  <c r="U39" i="1"/>
  <c r="U38" i="1"/>
  <c r="U37" i="1"/>
  <c r="T35" i="1"/>
  <c r="R35" i="1"/>
  <c r="Q35" i="1"/>
  <c r="P35" i="1"/>
  <c r="O35" i="1"/>
  <c r="U35" i="1"/>
  <c r="N35" i="1"/>
  <c r="U34" i="1"/>
  <c r="U33" i="1"/>
  <c r="U32" i="1"/>
  <c r="U31" i="1"/>
  <c r="U30" i="1"/>
  <c r="U29" i="1"/>
  <c r="U28" i="1"/>
  <c r="U27" i="1"/>
  <c r="U26" i="1"/>
  <c r="U25" i="1"/>
  <c r="T23" i="1"/>
  <c r="R23" i="1"/>
  <c r="Q23" i="1"/>
  <c r="P23" i="1"/>
  <c r="O23" i="1"/>
  <c r="U23" i="1" s="1"/>
  <c r="N23" i="1"/>
  <c r="U22" i="1"/>
  <c r="U21" i="1"/>
  <c r="U20" i="1"/>
  <c r="U19" i="1"/>
  <c r="U18" i="1"/>
  <c r="U17" i="1"/>
  <c r="U16" i="1"/>
  <c r="U15" i="1"/>
  <c r="U14" i="1"/>
  <c r="U13" i="1"/>
  <c r="T11" i="1"/>
  <c r="R11" i="1"/>
  <c r="Q11" i="1"/>
  <c r="P11" i="1"/>
  <c r="U11" i="1" s="1"/>
  <c r="O11" i="1"/>
  <c r="N11" i="1"/>
  <c r="U10" i="1"/>
  <c r="U9" i="1"/>
  <c r="U8" i="1"/>
  <c r="U7" i="1"/>
  <c r="U6" i="1"/>
  <c r="U5" i="1"/>
  <c r="U4" i="1"/>
  <c r="U3" i="1"/>
  <c r="U2" i="1"/>
  <c r="I48" i="1"/>
  <c r="G48" i="1"/>
  <c r="F48" i="1"/>
  <c r="E48" i="1"/>
  <c r="D48" i="1"/>
  <c r="J48" i="1" s="1"/>
  <c r="C48" i="1"/>
  <c r="J47" i="1"/>
  <c r="J46" i="1"/>
  <c r="J45" i="1"/>
  <c r="J44" i="1"/>
  <c r="J43" i="1"/>
  <c r="J42" i="1"/>
  <c r="J41" i="1"/>
  <c r="J40" i="1"/>
  <c r="I38" i="1"/>
  <c r="G38" i="1"/>
  <c r="F38" i="1"/>
  <c r="E38" i="1"/>
  <c r="D38" i="1"/>
  <c r="C38" i="1"/>
  <c r="J37" i="1"/>
  <c r="J36" i="1"/>
  <c r="J35" i="1"/>
  <c r="J34" i="1"/>
  <c r="J33" i="1"/>
  <c r="J32" i="1"/>
  <c r="J31" i="1"/>
  <c r="J30" i="1"/>
  <c r="I28" i="1"/>
  <c r="G28" i="1"/>
  <c r="F28" i="1"/>
  <c r="E28" i="1"/>
  <c r="D28" i="1"/>
  <c r="J28" i="1"/>
  <c r="C28" i="1"/>
  <c r="J27" i="1"/>
  <c r="J26" i="1"/>
  <c r="J25" i="1"/>
  <c r="J24" i="1"/>
  <c r="J23" i="1"/>
  <c r="J22" i="1"/>
  <c r="J21" i="1"/>
  <c r="K4" i="3"/>
  <c r="K3" i="3"/>
  <c r="K35" i="3" s="1"/>
  <c r="I19" i="1"/>
  <c r="G19" i="1"/>
  <c r="F19" i="1"/>
  <c r="E19" i="1"/>
  <c r="D19" i="1"/>
  <c r="J19" i="1"/>
  <c r="C19" i="1"/>
  <c r="J18" i="1"/>
  <c r="J17" i="1"/>
  <c r="J16" i="1"/>
  <c r="J15" i="1"/>
  <c r="J14" i="1"/>
  <c r="J13" i="1"/>
  <c r="J12" i="1"/>
  <c r="I10" i="1"/>
  <c r="G10" i="1"/>
  <c r="F10" i="1"/>
  <c r="E10" i="1"/>
  <c r="D10" i="1"/>
  <c r="J10" i="1"/>
  <c r="C10" i="1"/>
  <c r="J9" i="1"/>
  <c r="J8" i="1"/>
  <c r="J7" i="1"/>
  <c r="J6" i="1"/>
  <c r="J5" i="1"/>
  <c r="J4" i="1"/>
  <c r="J3" i="1"/>
  <c r="J2" i="1"/>
  <c r="U192" i="1"/>
  <c r="J182" i="1"/>
  <c r="U60" i="1"/>
  <c r="U47" i="1"/>
  <c r="J38" i="1"/>
  <c r="J35" i="3"/>
  <c r="H35" i="3"/>
  <c r="G35" i="3"/>
  <c r="F35" i="3"/>
  <c r="E35" i="3"/>
  <c r="D35" i="3"/>
  <c r="M35" i="3" s="1"/>
  <c r="L35" i="3"/>
  <c r="M25" i="3"/>
  <c r="M24" i="3"/>
  <c r="L24" i="3"/>
  <c r="M16" i="3"/>
  <c r="L16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</calcChain>
</file>

<file path=xl/sharedStrings.xml><?xml version="1.0" encoding="utf-8"?>
<sst xmlns="http://schemas.openxmlformats.org/spreadsheetml/2006/main" count="778" uniqueCount="179">
  <si>
    <t>År</t>
  </si>
  <si>
    <t>Serie</t>
  </si>
  <si>
    <t>M</t>
  </si>
  <si>
    <t>V</t>
  </si>
  <si>
    <t>O</t>
  </si>
  <si>
    <t>F</t>
  </si>
  <si>
    <t>GM</t>
  </si>
  <si>
    <t>IM</t>
  </si>
  <si>
    <t>P</t>
  </si>
  <si>
    <t>Plac</t>
  </si>
  <si>
    <t>Målsnitt</t>
  </si>
  <si>
    <t>-</t>
  </si>
  <si>
    <t>Värmbols GIF</t>
  </si>
  <si>
    <t>BK Sport</t>
  </si>
  <si>
    <t>Barva IF</t>
  </si>
  <si>
    <t>1971 Norra damserien</t>
  </si>
  <si>
    <t>GUIF</t>
  </si>
  <si>
    <t>Ärla IF</t>
  </si>
  <si>
    <t>Tunafors SK</t>
  </si>
  <si>
    <t>Södra FF</t>
  </si>
  <si>
    <t>Hällbybrunns IF</t>
  </si>
  <si>
    <t>Eskilshems BK</t>
  </si>
  <si>
    <t>VoIF Diana</t>
  </si>
  <si>
    <t>Broby GIF</t>
  </si>
  <si>
    <t>Julita GIF</t>
  </si>
  <si>
    <t>Flens Södra IK</t>
  </si>
  <si>
    <t>Stallarholmens SK</t>
  </si>
  <si>
    <t>Stenkvista GIF</t>
  </si>
  <si>
    <t>Torshälla-Nyby IS</t>
  </si>
  <si>
    <t>Fogdö IF</t>
  </si>
  <si>
    <t>IK Viljan</t>
  </si>
  <si>
    <t>Flens IF</t>
  </si>
  <si>
    <t>Triangelns IK</t>
  </si>
  <si>
    <t>Nykvarns SK</t>
  </si>
  <si>
    <t>Stora Sundby GIF</t>
  </si>
  <si>
    <t>Åkers IF</t>
  </si>
  <si>
    <t>Norra Damserien</t>
  </si>
  <si>
    <t>Elitserien</t>
  </si>
  <si>
    <t>Ålberga GIF</t>
  </si>
  <si>
    <t>Hargs BK</t>
  </si>
  <si>
    <t>DFK Värmbol</t>
  </si>
  <si>
    <t>Gnesta FF</t>
  </si>
  <si>
    <t>IK Tun</t>
  </si>
  <si>
    <t>IFK Nyköping</t>
  </si>
  <si>
    <t>Oxelösunds IK</t>
  </si>
  <si>
    <t>Björnlunda IF</t>
  </si>
  <si>
    <t>Tyresö FF</t>
  </si>
  <si>
    <t>Saltängens BK</t>
  </si>
  <si>
    <t>Rönninge Salem FF</t>
  </si>
  <si>
    <t>Borens IK</t>
  </si>
  <si>
    <t>Div 3</t>
  </si>
  <si>
    <t>3 poängssystemet införs</t>
  </si>
  <si>
    <t>Div 2 Södra Svealand</t>
  </si>
  <si>
    <t>1972 Norra damserien</t>
  </si>
  <si>
    <t>1973 Elitserien</t>
  </si>
  <si>
    <t>Ronna DK</t>
  </si>
  <si>
    <t>Södertälje FC</t>
  </si>
  <si>
    <t xml:space="preserve">1974 Elitserien  </t>
  </si>
  <si>
    <t>Katrineholms SK</t>
  </si>
  <si>
    <t xml:space="preserve">1975 Elitserien  </t>
  </si>
  <si>
    <t>Stjärnhovs IK</t>
  </si>
  <si>
    <t xml:space="preserve">1976 Elitserien   </t>
  </si>
  <si>
    <t>Oxelösunds SK</t>
  </si>
  <si>
    <t>Mölnbo IF</t>
  </si>
  <si>
    <t xml:space="preserve">1977 Div 2 Östra Svealand  </t>
  </si>
  <si>
    <t>Sätra SK</t>
  </si>
  <si>
    <t>AIK</t>
  </si>
  <si>
    <t>Djurgårdens IF</t>
  </si>
  <si>
    <t>Hemse BK</t>
  </si>
  <si>
    <t>Rågsveds IF</t>
  </si>
  <si>
    <t>EnköpingS IS</t>
  </si>
  <si>
    <t>Roslagsbro IF</t>
  </si>
  <si>
    <t>Alunda IF</t>
  </si>
  <si>
    <t>1978 Div 2 Östra Svealand</t>
  </si>
  <si>
    <t>Rönninge SK</t>
  </si>
  <si>
    <t>IK Göta</t>
  </si>
  <si>
    <t>Riala GIF</t>
  </si>
  <si>
    <t>Enköpings IS</t>
  </si>
  <si>
    <t xml:space="preserve">1979 Div 2 Östra Svealand  </t>
  </si>
  <si>
    <t>Älvsjö AIK</t>
  </si>
  <si>
    <t>Skå IK</t>
  </si>
  <si>
    <t xml:space="preserve">1980 Div 2 Södra Svealand  </t>
  </si>
  <si>
    <t>Borensbergs IF</t>
  </si>
  <si>
    <t>Karlslunds IF</t>
  </si>
  <si>
    <t>Röfors IF</t>
  </si>
  <si>
    <t>Lotorps IF</t>
  </si>
  <si>
    <t>Närkes-Kils SK</t>
  </si>
  <si>
    <t>Töreboda IK</t>
  </si>
  <si>
    <t>Stene IF</t>
  </si>
  <si>
    <t>1981 Div 3</t>
  </si>
  <si>
    <t>Björkviks IF</t>
  </si>
  <si>
    <t>1982 Div 3</t>
  </si>
  <si>
    <t>1983 Div 3</t>
  </si>
  <si>
    <t>1984 Div 3</t>
  </si>
  <si>
    <t>1985 Div 3</t>
  </si>
  <si>
    <t>1986 Div 3</t>
  </si>
  <si>
    <t>1987 Div 3</t>
  </si>
  <si>
    <t>1988 Div 2 Östra Svealand</t>
  </si>
  <si>
    <t>Västerås BK 30</t>
  </si>
  <si>
    <t>Segeltorps IF</t>
  </si>
  <si>
    <t>BP</t>
  </si>
  <si>
    <t>IFK Viksjö</t>
  </si>
  <si>
    <t>Norsborgs FF</t>
  </si>
  <si>
    <t>IFK Västerås</t>
  </si>
  <si>
    <t>1989 Div 2 Östra Svealand</t>
  </si>
  <si>
    <t>Värmbols GoIF</t>
  </si>
  <si>
    <t>Stuvsta IF</t>
  </si>
  <si>
    <t>IFK Visby</t>
  </si>
  <si>
    <t>1990 Div 2 Östra Svealand</t>
  </si>
  <si>
    <t>Sunnersta AIK/UNIK</t>
  </si>
  <si>
    <t>Rönningen SK DFF</t>
  </si>
  <si>
    <t>Bollstanäs SK</t>
  </si>
  <si>
    <t>Skånela IF</t>
  </si>
  <si>
    <t>1991 Div 2 Mellersta Svealand</t>
  </si>
  <si>
    <t>IK Sturehov</t>
  </si>
  <si>
    <t>Surahammars FK</t>
  </si>
  <si>
    <t>Axbergs IF</t>
  </si>
  <si>
    <t>Köpings IS</t>
  </si>
  <si>
    <t>IFK Kumla</t>
  </si>
  <si>
    <t>Kungsörs SK</t>
  </si>
  <si>
    <t>1992 Div 2 Mellersta Svealand</t>
  </si>
  <si>
    <t>IFK Ludvika</t>
  </si>
  <si>
    <t>Rävåsens IK</t>
  </si>
  <si>
    <t>Västanfors IF</t>
  </si>
  <si>
    <t>1993 Div 2 Mellersta Svealand</t>
  </si>
  <si>
    <t>Säters IF</t>
  </si>
  <si>
    <t>Skultuna IS</t>
  </si>
  <si>
    <t>Grythyttans IF</t>
  </si>
  <si>
    <t>1994 Div 1 Norra</t>
  </si>
  <si>
    <t>Bälinge IF</t>
  </si>
  <si>
    <t>IFK Lidingö FK</t>
  </si>
  <si>
    <t>Umeå IK</t>
  </si>
  <si>
    <t>Sundsvalls DFF</t>
  </si>
  <si>
    <t>Ornäs BK</t>
  </si>
  <si>
    <t>Rimbo IF</t>
  </si>
  <si>
    <t>Frösö IF</t>
  </si>
  <si>
    <t>Strömsbro/Sätra DFF</t>
  </si>
  <si>
    <t>Ope IF</t>
  </si>
  <si>
    <t>1995 Div 1 Mellersta</t>
  </si>
  <si>
    <t>Djurgårdens IF DFF</t>
  </si>
  <si>
    <t>Trollhättans IF</t>
  </si>
  <si>
    <t>IFK Jönköping</t>
  </si>
  <si>
    <t>BK Kenty</t>
  </si>
  <si>
    <t>Mariedals IK</t>
  </si>
  <si>
    <t>1996 Div 1 Mellersta</t>
  </si>
  <si>
    <t>Mallbackens IF</t>
  </si>
  <si>
    <t>IFK Askersund</t>
  </si>
  <si>
    <t>1997 Div 2 Södra Svealand</t>
  </si>
  <si>
    <t>Kendam FF</t>
  </si>
  <si>
    <t>Quinnornas BIK</t>
  </si>
  <si>
    <t>Skeninge IK</t>
  </si>
  <si>
    <t>Bråtens IK</t>
  </si>
  <si>
    <t>IFK Skoghall</t>
  </si>
  <si>
    <t>Glanshammars IF</t>
  </si>
  <si>
    <t>Krokeks IF</t>
  </si>
  <si>
    <t>Adolfsbergs IK</t>
  </si>
  <si>
    <t>2000 Div 2 Mellersta Svealand</t>
  </si>
  <si>
    <t>Djursholm Fotboll</t>
  </si>
  <si>
    <t>2001 Div 1 Mellersta</t>
  </si>
  <si>
    <t>QBIK</t>
  </si>
  <si>
    <t>Gideonsbergs IF</t>
  </si>
  <si>
    <t>Mjölny Södra IF</t>
  </si>
  <si>
    <t>Dalhem IF</t>
  </si>
  <si>
    <t>2002 Div 1 Norra</t>
  </si>
  <si>
    <t>Karlslunds IF DFF</t>
  </si>
  <si>
    <t>Umeå Södra FF</t>
  </si>
  <si>
    <t>Själevads IK</t>
  </si>
  <si>
    <t>Piteå IF</t>
  </si>
  <si>
    <t>IFK Gävle</t>
  </si>
  <si>
    <t>Div 2 Östra Svealand</t>
  </si>
  <si>
    <t>Div 2 Mellersta Svealand</t>
  </si>
  <si>
    <t>Div 1 Norra</t>
  </si>
  <si>
    <t>Div 1 Mellersta</t>
  </si>
  <si>
    <t>Uppdelat i</t>
  </si>
  <si>
    <t>Säs.</t>
  </si>
  <si>
    <t>Svenska förbundserier</t>
  </si>
  <si>
    <t>Sörmlands distriktserier</t>
  </si>
  <si>
    <t>1999 Div 2 Mellersta Svealand</t>
  </si>
  <si>
    <t>1998 Div 2 Mellersta Svealand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</si>
</sst>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ourier New"/>
      <family val="3"/>
    </font>
    <font>
      <b/>
      <i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sz val="9"/>
      <name val="Courier New"/>
      <family val="3"/>
    </font>
    <font>
      <b/>
      <u/>
      <sz val="9"/>
      <color rgb="FFC00000"/>
      <name val="Courier New"/>
      <family val="3"/>
    </font>
    <font>
      <sz val="9"/>
      <color theme="1"/>
      <name val="Courier"/>
      <family val="3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4" fillId="0" borderId="0" xfId="0" applyFont="1"/>
    <xf numFmtId="0" fontId="11" fillId="0" borderId="0" xfId="0" applyFont="1"/>
    <xf numFmtId="0" fontId="1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/>
    <xf numFmtId="0" fontId="9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1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view="pageLayout" topLeftCell="A7" zoomScaleNormal="100" workbookViewId="0">
      <selection activeCell="C31" sqref="C31"/>
    </sheetView>
  </sheetViews>
  <sheetFormatPr defaultRowHeight="12" x14ac:dyDescent="0.2"/>
  <cols>
    <col min="1" max="1" width="4.42578125" style="7" bestFit="1" customWidth="1"/>
    <col min="2" max="2" width="3.85546875" style="7" bestFit="1" customWidth="1"/>
    <col min="3" max="3" width="23.28515625" style="8" bestFit="1" customWidth="1"/>
    <col min="4" max="7" width="3.5703125" style="8" bestFit="1" customWidth="1"/>
    <col min="8" max="8" width="4.42578125" style="8" bestFit="1" customWidth="1"/>
    <col min="9" max="9" width="1.5703125" style="7" bestFit="1" customWidth="1"/>
    <col min="10" max="10" width="4.42578125" style="8" bestFit="1" customWidth="1"/>
    <col min="11" max="11" width="3.5703125" style="8" bestFit="1" customWidth="1"/>
    <col min="12" max="13" width="4" style="7" bestFit="1" customWidth="1"/>
    <col min="14" max="16384" width="9.140625" style="8"/>
  </cols>
  <sheetData>
    <row r="1" spans="1:13" x14ac:dyDescent="0.2">
      <c r="L1" s="54" t="s">
        <v>10</v>
      </c>
      <c r="M1" s="54"/>
    </row>
    <row r="2" spans="1:13" s="5" customFormat="1" x14ac:dyDescent="0.2">
      <c r="A2" s="4" t="s">
        <v>0</v>
      </c>
      <c r="B2" s="4" t="s">
        <v>9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4"/>
      <c r="J2" s="6" t="s">
        <v>7</v>
      </c>
      <c r="K2" s="6" t="s">
        <v>8</v>
      </c>
      <c r="L2" s="4" t="s">
        <v>6</v>
      </c>
      <c r="M2" s="4" t="s">
        <v>7</v>
      </c>
    </row>
    <row r="3" spans="1:13" x14ac:dyDescent="0.2">
      <c r="A3" s="7">
        <v>1971</v>
      </c>
      <c r="B3" s="7">
        <v>4</v>
      </c>
      <c r="C3" s="8" t="s">
        <v>36</v>
      </c>
      <c r="D3" s="14">
        <v>14</v>
      </c>
      <c r="E3" s="14">
        <v>6</v>
      </c>
      <c r="F3" s="14">
        <v>2</v>
      </c>
      <c r="G3" s="14">
        <v>6</v>
      </c>
      <c r="H3" s="14">
        <v>34</v>
      </c>
      <c r="I3" s="7" t="s">
        <v>11</v>
      </c>
      <c r="J3" s="14">
        <v>23</v>
      </c>
      <c r="K3" s="2">
        <f t="shared" ref="K3" si="0">SUM(2*E3+F3)</f>
        <v>14</v>
      </c>
      <c r="L3" s="10">
        <f>SUM(H3/D3)</f>
        <v>2.4285714285714284</v>
      </c>
      <c r="M3" s="10">
        <f>SUM(J3/D3)</f>
        <v>1.6428571428571428</v>
      </c>
    </row>
    <row r="4" spans="1:13" x14ac:dyDescent="0.2">
      <c r="A4" s="7">
        <v>1972</v>
      </c>
      <c r="B4" s="9">
        <v>1</v>
      </c>
      <c r="C4" s="8" t="s">
        <v>36</v>
      </c>
      <c r="D4" s="16">
        <v>12</v>
      </c>
      <c r="E4" s="14">
        <v>12</v>
      </c>
      <c r="F4" s="14">
        <v>0</v>
      </c>
      <c r="G4" s="14">
        <v>0</v>
      </c>
      <c r="H4" s="14">
        <v>47</v>
      </c>
      <c r="I4" s="7" t="s">
        <v>11</v>
      </c>
      <c r="J4" s="14">
        <v>1</v>
      </c>
      <c r="K4" s="2">
        <f>SUM(2*E4+F4)</f>
        <v>24</v>
      </c>
      <c r="L4" s="10">
        <f t="shared" ref="L4:L12" si="1">SUM(H4/D4)</f>
        <v>3.9166666666666665</v>
      </c>
      <c r="M4" s="10">
        <f t="shared" ref="M4:M12" si="2">SUM(J4/D4)</f>
        <v>8.3333333333333329E-2</v>
      </c>
    </row>
    <row r="5" spans="1:13" x14ac:dyDescent="0.2">
      <c r="A5" s="7">
        <v>1973</v>
      </c>
      <c r="B5" s="9">
        <v>6</v>
      </c>
      <c r="C5" s="8" t="s">
        <v>37</v>
      </c>
      <c r="D5" s="14">
        <v>12</v>
      </c>
      <c r="E5" s="14">
        <v>3</v>
      </c>
      <c r="F5" s="14">
        <v>1</v>
      </c>
      <c r="G5" s="14">
        <v>6</v>
      </c>
      <c r="H5" s="14">
        <v>9</v>
      </c>
      <c r="I5" s="7" t="s">
        <v>11</v>
      </c>
      <c r="J5" s="14">
        <v>25</v>
      </c>
      <c r="K5" s="2">
        <f t="shared" ref="K5" si="3">SUM(2*E5+F5)</f>
        <v>7</v>
      </c>
      <c r="L5" s="10">
        <f t="shared" si="1"/>
        <v>0.75</v>
      </c>
      <c r="M5" s="10">
        <f t="shared" si="2"/>
        <v>2.0833333333333335</v>
      </c>
    </row>
    <row r="6" spans="1:13" x14ac:dyDescent="0.2">
      <c r="A6" s="7">
        <v>1974</v>
      </c>
      <c r="B6" s="9">
        <v>5</v>
      </c>
      <c r="C6" s="8" t="s">
        <v>37</v>
      </c>
      <c r="D6" s="14">
        <v>14</v>
      </c>
      <c r="E6" s="14">
        <v>6</v>
      </c>
      <c r="F6" s="14">
        <v>3</v>
      </c>
      <c r="G6" s="14">
        <v>5</v>
      </c>
      <c r="H6" s="14">
        <v>23</v>
      </c>
      <c r="I6" s="7" t="s">
        <v>11</v>
      </c>
      <c r="J6" s="14">
        <v>15</v>
      </c>
      <c r="K6" s="2">
        <f>SUM(2*E6+F6)</f>
        <v>15</v>
      </c>
      <c r="L6" s="10">
        <f t="shared" si="1"/>
        <v>1.6428571428571428</v>
      </c>
      <c r="M6" s="10">
        <f t="shared" si="2"/>
        <v>1.0714285714285714</v>
      </c>
    </row>
    <row r="7" spans="1:13" x14ac:dyDescent="0.2">
      <c r="A7" s="7">
        <v>1975</v>
      </c>
      <c r="B7" s="9">
        <v>3</v>
      </c>
      <c r="C7" s="8" t="s">
        <v>37</v>
      </c>
      <c r="D7" s="14">
        <v>14</v>
      </c>
      <c r="E7" s="14">
        <v>8</v>
      </c>
      <c r="F7" s="14">
        <v>3</v>
      </c>
      <c r="G7" s="14">
        <v>3</v>
      </c>
      <c r="H7" s="14">
        <v>32</v>
      </c>
      <c r="I7" s="7" t="s">
        <v>11</v>
      </c>
      <c r="J7" s="14">
        <v>11</v>
      </c>
      <c r="K7" s="2">
        <f>SUM(2*E7+F7)</f>
        <v>19</v>
      </c>
      <c r="L7" s="10">
        <f t="shared" si="1"/>
        <v>2.2857142857142856</v>
      </c>
      <c r="M7" s="10">
        <f t="shared" si="2"/>
        <v>0.7857142857142857</v>
      </c>
    </row>
    <row r="8" spans="1:13" x14ac:dyDescent="0.2">
      <c r="A8" s="7">
        <v>1976</v>
      </c>
      <c r="B8" s="7">
        <v>1</v>
      </c>
      <c r="C8" s="8" t="s">
        <v>37</v>
      </c>
      <c r="D8" s="14">
        <v>16</v>
      </c>
      <c r="E8" s="14">
        <v>14</v>
      </c>
      <c r="F8" s="14">
        <v>0</v>
      </c>
      <c r="G8" s="14">
        <v>2</v>
      </c>
      <c r="H8" s="14">
        <v>51</v>
      </c>
      <c r="I8" s="7" t="s">
        <v>11</v>
      </c>
      <c r="J8" s="14">
        <v>12</v>
      </c>
      <c r="K8" s="2">
        <f>SUM(2*E8+F8)</f>
        <v>28</v>
      </c>
      <c r="L8" s="10">
        <f t="shared" si="1"/>
        <v>3.1875</v>
      </c>
      <c r="M8" s="10">
        <f t="shared" si="2"/>
        <v>0.75</v>
      </c>
    </row>
    <row r="9" spans="1:13" x14ac:dyDescent="0.2">
      <c r="A9" s="7">
        <v>1977</v>
      </c>
      <c r="B9" s="7">
        <v>2</v>
      </c>
      <c r="C9" s="40" t="s">
        <v>169</v>
      </c>
      <c r="D9" s="8">
        <v>18</v>
      </c>
      <c r="E9" s="8">
        <v>12</v>
      </c>
      <c r="F9" s="8">
        <v>4</v>
      </c>
      <c r="G9" s="8">
        <v>2</v>
      </c>
      <c r="H9" s="8">
        <v>40</v>
      </c>
      <c r="I9" s="7" t="s">
        <v>11</v>
      </c>
      <c r="J9" s="8">
        <v>13</v>
      </c>
      <c r="K9" s="8">
        <f t="shared" ref="K9:K13" si="4">SUM(2*E9+F9)</f>
        <v>28</v>
      </c>
      <c r="L9" s="10">
        <f t="shared" si="1"/>
        <v>2.2222222222222223</v>
      </c>
      <c r="M9" s="10">
        <f t="shared" si="2"/>
        <v>0.72222222222222221</v>
      </c>
    </row>
    <row r="10" spans="1:13" x14ac:dyDescent="0.2">
      <c r="A10" s="7">
        <v>1978</v>
      </c>
      <c r="B10" s="7">
        <v>4</v>
      </c>
      <c r="C10" s="40" t="s">
        <v>169</v>
      </c>
      <c r="D10" s="8">
        <v>18</v>
      </c>
      <c r="E10" s="8">
        <v>9</v>
      </c>
      <c r="F10" s="8">
        <v>3</v>
      </c>
      <c r="G10" s="8">
        <v>6</v>
      </c>
      <c r="H10" s="8">
        <v>34</v>
      </c>
      <c r="I10" s="7" t="s">
        <v>11</v>
      </c>
      <c r="J10" s="8">
        <v>17</v>
      </c>
      <c r="K10" s="8">
        <f t="shared" si="4"/>
        <v>21</v>
      </c>
      <c r="L10" s="10">
        <f t="shared" si="1"/>
        <v>1.8888888888888888</v>
      </c>
      <c r="M10" s="10">
        <f t="shared" si="2"/>
        <v>0.94444444444444442</v>
      </c>
    </row>
    <row r="11" spans="1:13" x14ac:dyDescent="0.2">
      <c r="A11" s="7">
        <v>1979</v>
      </c>
      <c r="B11" s="7">
        <v>7</v>
      </c>
      <c r="C11" s="40" t="s">
        <v>169</v>
      </c>
      <c r="D11" s="8">
        <v>18</v>
      </c>
      <c r="E11" s="8">
        <v>5</v>
      </c>
      <c r="F11" s="8">
        <v>5</v>
      </c>
      <c r="G11" s="8">
        <v>8</v>
      </c>
      <c r="H11" s="8">
        <v>23</v>
      </c>
      <c r="I11" s="7" t="s">
        <v>11</v>
      </c>
      <c r="J11" s="8">
        <v>41</v>
      </c>
      <c r="K11" s="8">
        <f t="shared" si="4"/>
        <v>15</v>
      </c>
      <c r="L11" s="10">
        <f t="shared" si="1"/>
        <v>1.2777777777777777</v>
      </c>
      <c r="M11" s="10">
        <f t="shared" si="2"/>
        <v>2.2777777777777777</v>
      </c>
    </row>
    <row r="12" spans="1:13" x14ac:dyDescent="0.2">
      <c r="A12" s="7">
        <v>1980</v>
      </c>
      <c r="B12" s="7">
        <v>9</v>
      </c>
      <c r="C12" s="40" t="s">
        <v>52</v>
      </c>
      <c r="D12" s="8">
        <v>18</v>
      </c>
      <c r="E12" s="8">
        <v>2</v>
      </c>
      <c r="F12" s="8">
        <v>7</v>
      </c>
      <c r="G12" s="8">
        <v>9</v>
      </c>
      <c r="H12" s="8">
        <v>15</v>
      </c>
      <c r="I12" s="7" t="s">
        <v>11</v>
      </c>
      <c r="J12" s="8">
        <v>33</v>
      </c>
      <c r="K12" s="8">
        <f t="shared" si="4"/>
        <v>11</v>
      </c>
      <c r="L12" s="10">
        <f t="shared" si="1"/>
        <v>0.83333333333333337</v>
      </c>
      <c r="M12" s="10">
        <f t="shared" si="2"/>
        <v>1.8333333333333333</v>
      </c>
    </row>
    <row r="13" spans="1:13" x14ac:dyDescent="0.2">
      <c r="A13" s="7">
        <v>1981</v>
      </c>
      <c r="B13" s="7">
        <v>5</v>
      </c>
      <c r="C13" s="8" t="s">
        <v>50</v>
      </c>
      <c r="D13" s="14">
        <v>18</v>
      </c>
      <c r="E13" s="14">
        <v>9</v>
      </c>
      <c r="F13" s="14">
        <v>3</v>
      </c>
      <c r="G13" s="14">
        <v>6</v>
      </c>
      <c r="H13" s="14">
        <v>35</v>
      </c>
      <c r="I13" s="7" t="s">
        <v>11</v>
      </c>
      <c r="J13" s="14">
        <v>23</v>
      </c>
      <c r="K13" s="2">
        <f t="shared" si="4"/>
        <v>21</v>
      </c>
      <c r="L13" s="10">
        <f t="shared" ref="L13:L34" si="5">SUM(H13/D13)</f>
        <v>1.9444444444444444</v>
      </c>
      <c r="M13" s="10">
        <f t="shared" ref="M13:M34" si="6">SUM(J13/D13)</f>
        <v>1.2777777777777777</v>
      </c>
    </row>
    <row r="14" spans="1:13" x14ac:dyDescent="0.2">
      <c r="A14" s="7">
        <v>1982</v>
      </c>
      <c r="B14" s="7">
        <v>3</v>
      </c>
      <c r="C14" s="8" t="s">
        <v>50</v>
      </c>
      <c r="D14" s="14">
        <v>16</v>
      </c>
      <c r="E14" s="14">
        <v>10</v>
      </c>
      <c r="F14" s="14">
        <v>4</v>
      </c>
      <c r="G14" s="14">
        <v>2</v>
      </c>
      <c r="H14" s="14">
        <v>36</v>
      </c>
      <c r="I14" s="7" t="s">
        <v>11</v>
      </c>
      <c r="J14" s="14">
        <v>22</v>
      </c>
      <c r="K14" s="2">
        <f>SUM(2*E14+F14)</f>
        <v>24</v>
      </c>
      <c r="L14" s="10">
        <f t="shared" si="5"/>
        <v>2.25</v>
      </c>
      <c r="M14" s="10">
        <f t="shared" si="6"/>
        <v>1.375</v>
      </c>
    </row>
    <row r="15" spans="1:13" x14ac:dyDescent="0.2">
      <c r="A15" s="9">
        <v>1983</v>
      </c>
      <c r="B15" s="7">
        <v>4</v>
      </c>
      <c r="C15" s="8" t="s">
        <v>50</v>
      </c>
      <c r="D15" s="14">
        <v>18</v>
      </c>
      <c r="E15" s="14">
        <v>11</v>
      </c>
      <c r="F15" s="14">
        <v>2</v>
      </c>
      <c r="G15" s="14">
        <v>5</v>
      </c>
      <c r="H15" s="14">
        <v>51</v>
      </c>
      <c r="I15" s="7" t="s">
        <v>11</v>
      </c>
      <c r="J15" s="14">
        <v>31</v>
      </c>
      <c r="K15" s="2">
        <f>SUM(2*E15+F15)</f>
        <v>24</v>
      </c>
      <c r="L15" s="10">
        <f t="shared" si="5"/>
        <v>2.8333333333333335</v>
      </c>
      <c r="M15" s="10">
        <f t="shared" si="6"/>
        <v>1.7222222222222223</v>
      </c>
    </row>
    <row r="16" spans="1:13" x14ac:dyDescent="0.2">
      <c r="A16" s="9">
        <v>1984</v>
      </c>
      <c r="B16" s="7">
        <v>4</v>
      </c>
      <c r="C16" s="8" t="s">
        <v>50</v>
      </c>
      <c r="D16" s="14">
        <v>18</v>
      </c>
      <c r="E16" s="14">
        <v>7</v>
      </c>
      <c r="F16" s="14">
        <v>5</v>
      </c>
      <c r="G16" s="14">
        <v>6</v>
      </c>
      <c r="H16" s="14">
        <v>37</v>
      </c>
      <c r="I16" s="7" t="s">
        <v>11</v>
      </c>
      <c r="J16" s="14">
        <v>29</v>
      </c>
      <c r="K16" s="2">
        <f>SUM(2*E16+F16)</f>
        <v>19</v>
      </c>
      <c r="L16" s="10">
        <f t="shared" ref="L16" si="7">SUM(H16/D16)</f>
        <v>2.0555555555555554</v>
      </c>
      <c r="M16" s="10">
        <f t="shared" ref="M16" si="8">SUM(J16/D16)</f>
        <v>1.6111111111111112</v>
      </c>
    </row>
    <row r="17" spans="1:14" x14ac:dyDescent="0.2">
      <c r="A17" s="9">
        <v>1985</v>
      </c>
      <c r="B17" s="7">
        <v>4</v>
      </c>
      <c r="C17" s="8" t="s">
        <v>50</v>
      </c>
      <c r="D17" s="14">
        <v>18</v>
      </c>
      <c r="E17" s="14">
        <v>9</v>
      </c>
      <c r="F17" s="14">
        <v>6</v>
      </c>
      <c r="G17" s="14">
        <v>3</v>
      </c>
      <c r="H17" s="14">
        <v>45</v>
      </c>
      <c r="I17" s="7" t="s">
        <v>11</v>
      </c>
      <c r="J17" s="14">
        <v>22</v>
      </c>
      <c r="K17" s="2">
        <f>SUM(2*E17+F17)</f>
        <v>24</v>
      </c>
      <c r="L17" s="10">
        <f t="shared" si="5"/>
        <v>2.5</v>
      </c>
      <c r="M17" s="10">
        <f t="shared" si="6"/>
        <v>1.2222222222222223</v>
      </c>
    </row>
    <row r="18" spans="1:14" x14ac:dyDescent="0.2">
      <c r="A18" s="9">
        <v>1986</v>
      </c>
      <c r="B18" s="7">
        <v>5</v>
      </c>
      <c r="C18" s="8" t="s">
        <v>50</v>
      </c>
      <c r="D18" s="14">
        <v>18</v>
      </c>
      <c r="E18" s="14">
        <v>6</v>
      </c>
      <c r="F18" s="14">
        <v>3</v>
      </c>
      <c r="G18" s="14">
        <v>9</v>
      </c>
      <c r="H18" s="14">
        <v>26</v>
      </c>
      <c r="I18" s="7" t="s">
        <v>11</v>
      </c>
      <c r="J18" s="14">
        <v>47</v>
      </c>
      <c r="K18" s="2">
        <f t="shared" ref="K18:K21" si="9">SUM(2*E18+F18)</f>
        <v>15</v>
      </c>
      <c r="L18" s="10">
        <f t="shared" si="5"/>
        <v>1.4444444444444444</v>
      </c>
      <c r="M18" s="10">
        <f t="shared" si="6"/>
        <v>2.6111111111111112</v>
      </c>
    </row>
    <row r="19" spans="1:14" x14ac:dyDescent="0.2">
      <c r="A19" s="9">
        <v>1987</v>
      </c>
      <c r="B19" s="7">
        <v>1</v>
      </c>
      <c r="C19" s="8" t="s">
        <v>50</v>
      </c>
      <c r="D19" s="14">
        <v>18</v>
      </c>
      <c r="E19" s="14">
        <v>12</v>
      </c>
      <c r="F19" s="14">
        <v>5</v>
      </c>
      <c r="G19" s="14">
        <v>1</v>
      </c>
      <c r="H19" s="14">
        <v>45</v>
      </c>
      <c r="I19" s="7" t="s">
        <v>11</v>
      </c>
      <c r="J19" s="14">
        <v>18</v>
      </c>
      <c r="K19" s="2">
        <f t="shared" si="9"/>
        <v>29</v>
      </c>
      <c r="L19" s="10">
        <f t="shared" si="5"/>
        <v>2.5</v>
      </c>
      <c r="M19" s="10">
        <f t="shared" si="6"/>
        <v>1</v>
      </c>
    </row>
    <row r="20" spans="1:14" x14ac:dyDescent="0.2">
      <c r="A20" s="7">
        <v>1988</v>
      </c>
      <c r="B20" s="7">
        <v>7</v>
      </c>
      <c r="C20" s="40" t="s">
        <v>169</v>
      </c>
      <c r="D20" s="11">
        <v>22</v>
      </c>
      <c r="E20" s="11">
        <v>7</v>
      </c>
      <c r="F20" s="11">
        <v>7</v>
      </c>
      <c r="G20" s="11">
        <v>8</v>
      </c>
      <c r="H20" s="11">
        <v>36</v>
      </c>
      <c r="I20" s="12" t="s">
        <v>11</v>
      </c>
      <c r="J20" s="11">
        <v>36</v>
      </c>
      <c r="K20" s="11">
        <f t="shared" si="9"/>
        <v>21</v>
      </c>
      <c r="L20" s="10">
        <f t="shared" si="5"/>
        <v>1.6363636363636365</v>
      </c>
      <c r="M20" s="10">
        <f t="shared" si="6"/>
        <v>1.6363636363636365</v>
      </c>
    </row>
    <row r="21" spans="1:14" x14ac:dyDescent="0.2">
      <c r="A21" s="7">
        <v>1989</v>
      </c>
      <c r="B21" s="7">
        <v>4</v>
      </c>
      <c r="C21" s="40" t="s">
        <v>169</v>
      </c>
      <c r="D21" s="11">
        <v>22</v>
      </c>
      <c r="E21" s="11">
        <v>11</v>
      </c>
      <c r="F21" s="11">
        <v>4</v>
      </c>
      <c r="G21" s="11">
        <v>7</v>
      </c>
      <c r="H21" s="11">
        <v>41</v>
      </c>
      <c r="I21" s="12" t="s">
        <v>11</v>
      </c>
      <c r="J21" s="11">
        <v>28</v>
      </c>
      <c r="K21" s="11">
        <f t="shared" si="9"/>
        <v>26</v>
      </c>
      <c r="L21" s="10">
        <f t="shared" si="5"/>
        <v>1.8636363636363635</v>
      </c>
      <c r="M21" s="10">
        <f t="shared" si="6"/>
        <v>1.2727272727272727</v>
      </c>
    </row>
    <row r="22" spans="1:14" x14ac:dyDescent="0.2">
      <c r="A22" s="7">
        <v>1990</v>
      </c>
      <c r="B22" s="7">
        <v>3</v>
      </c>
      <c r="C22" s="40" t="s">
        <v>169</v>
      </c>
      <c r="D22" s="11">
        <v>18</v>
      </c>
      <c r="E22" s="11">
        <v>10</v>
      </c>
      <c r="F22" s="11">
        <v>4</v>
      </c>
      <c r="G22" s="11">
        <v>4</v>
      </c>
      <c r="H22" s="11">
        <v>71</v>
      </c>
      <c r="I22" s="12" t="s">
        <v>11</v>
      </c>
      <c r="J22" s="11">
        <v>29</v>
      </c>
      <c r="K22" s="11">
        <f t="shared" ref="K22:K31" si="10">SUM(3*E22+F22)</f>
        <v>34</v>
      </c>
      <c r="L22" s="10">
        <f t="shared" si="5"/>
        <v>3.9444444444444446</v>
      </c>
      <c r="M22" s="10">
        <f t="shared" si="6"/>
        <v>1.6111111111111112</v>
      </c>
      <c r="N22" s="8" t="s">
        <v>51</v>
      </c>
    </row>
    <row r="23" spans="1:14" x14ac:dyDescent="0.2">
      <c r="A23" s="7">
        <v>1991</v>
      </c>
      <c r="B23" s="7">
        <v>2</v>
      </c>
      <c r="C23" s="40" t="s">
        <v>170</v>
      </c>
      <c r="D23" s="11">
        <v>18</v>
      </c>
      <c r="E23" s="11">
        <v>12</v>
      </c>
      <c r="F23" s="11">
        <v>2</v>
      </c>
      <c r="G23" s="11">
        <v>4</v>
      </c>
      <c r="H23" s="11">
        <v>53</v>
      </c>
      <c r="I23" s="12" t="s">
        <v>11</v>
      </c>
      <c r="J23" s="11">
        <v>26</v>
      </c>
      <c r="K23" s="11">
        <f t="shared" si="10"/>
        <v>38</v>
      </c>
      <c r="L23" s="10">
        <f t="shared" si="5"/>
        <v>2.9444444444444446</v>
      </c>
      <c r="M23" s="10">
        <f t="shared" si="6"/>
        <v>1.4444444444444444</v>
      </c>
    </row>
    <row r="24" spans="1:14" x14ac:dyDescent="0.2">
      <c r="A24" s="7">
        <v>1992</v>
      </c>
      <c r="B24" s="7">
        <v>2</v>
      </c>
      <c r="C24" s="40" t="s">
        <v>170</v>
      </c>
      <c r="D24" s="11">
        <v>18</v>
      </c>
      <c r="E24" s="11">
        <v>12</v>
      </c>
      <c r="F24" s="11">
        <v>3</v>
      </c>
      <c r="G24" s="11">
        <v>3</v>
      </c>
      <c r="H24" s="11">
        <v>48</v>
      </c>
      <c r="I24" s="12" t="s">
        <v>11</v>
      </c>
      <c r="J24" s="11">
        <v>15</v>
      </c>
      <c r="K24" s="11">
        <f t="shared" si="10"/>
        <v>39</v>
      </c>
      <c r="L24" s="10">
        <f t="shared" ref="L24:L25" si="11">SUM(H24/D24)</f>
        <v>2.6666666666666665</v>
      </c>
      <c r="M24" s="10">
        <f t="shared" ref="M24" si="12">SUM(J24/D24)</f>
        <v>0.83333333333333337</v>
      </c>
    </row>
    <row r="25" spans="1:14" x14ac:dyDescent="0.2">
      <c r="A25" s="7">
        <v>1993</v>
      </c>
      <c r="B25" s="7">
        <v>1</v>
      </c>
      <c r="C25" s="40" t="s">
        <v>170</v>
      </c>
      <c r="D25" s="11">
        <v>18</v>
      </c>
      <c r="E25" s="11">
        <v>17</v>
      </c>
      <c r="F25" s="11">
        <v>1</v>
      </c>
      <c r="G25" s="11">
        <v>0</v>
      </c>
      <c r="H25" s="11">
        <v>88</v>
      </c>
      <c r="I25" s="12" t="s">
        <v>11</v>
      </c>
      <c r="J25" s="11">
        <v>9</v>
      </c>
      <c r="K25" s="11">
        <f t="shared" si="10"/>
        <v>52</v>
      </c>
      <c r="L25" s="10">
        <f t="shared" si="11"/>
        <v>4.8888888888888893</v>
      </c>
      <c r="M25" s="10">
        <f t="shared" ref="M25" si="13">SUM(J25/D25)</f>
        <v>0.5</v>
      </c>
    </row>
    <row r="26" spans="1:14" x14ac:dyDescent="0.2">
      <c r="A26" s="7">
        <v>1994</v>
      </c>
      <c r="B26" s="7">
        <v>10</v>
      </c>
      <c r="C26" s="40" t="s">
        <v>171</v>
      </c>
      <c r="D26" s="8">
        <v>22</v>
      </c>
      <c r="E26" s="14">
        <v>7</v>
      </c>
      <c r="F26" s="14">
        <v>4</v>
      </c>
      <c r="G26" s="14">
        <v>11</v>
      </c>
      <c r="H26" s="14">
        <v>45</v>
      </c>
      <c r="I26" s="14" t="s">
        <v>11</v>
      </c>
      <c r="J26" s="14">
        <v>56</v>
      </c>
      <c r="K26" s="14">
        <f t="shared" si="10"/>
        <v>25</v>
      </c>
      <c r="L26" s="10">
        <f t="shared" si="5"/>
        <v>2.0454545454545454</v>
      </c>
      <c r="M26" s="10">
        <f t="shared" si="6"/>
        <v>2.5454545454545454</v>
      </c>
    </row>
    <row r="27" spans="1:14" x14ac:dyDescent="0.2">
      <c r="A27" s="7">
        <v>1995</v>
      </c>
      <c r="B27" s="7">
        <v>8</v>
      </c>
      <c r="C27" s="40" t="s">
        <v>172</v>
      </c>
      <c r="D27" s="8">
        <v>18</v>
      </c>
      <c r="E27" s="14">
        <v>5</v>
      </c>
      <c r="F27" s="14">
        <v>2</v>
      </c>
      <c r="G27" s="14">
        <v>11</v>
      </c>
      <c r="H27" s="14">
        <v>34</v>
      </c>
      <c r="I27" s="14" t="s">
        <v>11</v>
      </c>
      <c r="J27" s="14">
        <v>55</v>
      </c>
      <c r="K27" s="14">
        <f t="shared" si="10"/>
        <v>17</v>
      </c>
      <c r="L27" s="10">
        <f t="shared" si="5"/>
        <v>1.8888888888888888</v>
      </c>
      <c r="M27" s="10">
        <f t="shared" si="6"/>
        <v>3.0555555555555554</v>
      </c>
    </row>
    <row r="28" spans="1:14" x14ac:dyDescent="0.2">
      <c r="A28" s="7">
        <v>1996</v>
      </c>
      <c r="B28" s="7">
        <v>10</v>
      </c>
      <c r="C28" s="40" t="s">
        <v>172</v>
      </c>
      <c r="D28" s="8">
        <v>18</v>
      </c>
      <c r="E28" s="14">
        <v>1</v>
      </c>
      <c r="F28" s="14">
        <v>1</v>
      </c>
      <c r="G28" s="14">
        <v>16</v>
      </c>
      <c r="H28" s="14">
        <v>10</v>
      </c>
      <c r="I28" s="14" t="s">
        <v>11</v>
      </c>
      <c r="J28" s="14">
        <v>65</v>
      </c>
      <c r="K28" s="14">
        <f t="shared" si="10"/>
        <v>4</v>
      </c>
      <c r="L28" s="10">
        <f t="shared" si="5"/>
        <v>0.55555555555555558</v>
      </c>
      <c r="M28" s="10">
        <f t="shared" si="6"/>
        <v>3.6111111111111112</v>
      </c>
    </row>
    <row r="29" spans="1:14" x14ac:dyDescent="0.2">
      <c r="A29" s="7">
        <v>1997</v>
      </c>
      <c r="B29" s="7">
        <v>2</v>
      </c>
      <c r="C29" s="40" t="s">
        <v>52</v>
      </c>
      <c r="D29" s="8">
        <v>18</v>
      </c>
      <c r="E29" s="8">
        <v>14</v>
      </c>
      <c r="F29" s="8">
        <v>1</v>
      </c>
      <c r="G29" s="8">
        <v>3</v>
      </c>
      <c r="H29" s="8">
        <v>59</v>
      </c>
      <c r="I29" s="7" t="s">
        <v>11</v>
      </c>
      <c r="J29" s="8">
        <v>13</v>
      </c>
      <c r="K29" s="8">
        <f t="shared" si="10"/>
        <v>43</v>
      </c>
      <c r="L29" s="10">
        <f t="shared" si="5"/>
        <v>3.2777777777777777</v>
      </c>
      <c r="M29" s="10">
        <f t="shared" si="6"/>
        <v>0.72222222222222221</v>
      </c>
    </row>
    <row r="30" spans="1:14" x14ac:dyDescent="0.2">
      <c r="A30" s="7">
        <v>1998</v>
      </c>
      <c r="B30" s="7">
        <v>3</v>
      </c>
      <c r="C30" s="40" t="s">
        <v>170</v>
      </c>
      <c r="D30" s="8">
        <v>18</v>
      </c>
      <c r="E30" s="8">
        <v>10</v>
      </c>
      <c r="F30" s="8">
        <v>4</v>
      </c>
      <c r="G30" s="8">
        <v>4</v>
      </c>
      <c r="H30" s="8">
        <v>59</v>
      </c>
      <c r="I30" s="7" t="s">
        <v>11</v>
      </c>
      <c r="J30" s="8">
        <v>36</v>
      </c>
      <c r="K30" s="8">
        <f t="shared" si="10"/>
        <v>34</v>
      </c>
      <c r="L30" s="10">
        <f t="shared" si="5"/>
        <v>3.2777777777777777</v>
      </c>
      <c r="M30" s="10">
        <f t="shared" si="6"/>
        <v>2</v>
      </c>
    </row>
    <row r="31" spans="1:14" x14ac:dyDescent="0.2">
      <c r="A31" s="7">
        <v>1999</v>
      </c>
      <c r="B31" s="7">
        <v>2</v>
      </c>
      <c r="C31" s="40" t="s">
        <v>170</v>
      </c>
      <c r="D31" s="8">
        <v>18</v>
      </c>
      <c r="E31" s="8">
        <v>11</v>
      </c>
      <c r="F31" s="8">
        <v>3</v>
      </c>
      <c r="G31" s="8">
        <v>4</v>
      </c>
      <c r="H31" s="8">
        <v>65</v>
      </c>
      <c r="I31" s="7" t="s">
        <v>11</v>
      </c>
      <c r="J31" s="8">
        <v>26</v>
      </c>
      <c r="K31" s="8">
        <f t="shared" si="10"/>
        <v>36</v>
      </c>
      <c r="L31" s="10">
        <f t="shared" si="5"/>
        <v>3.6111111111111112</v>
      </c>
      <c r="M31" s="10">
        <f t="shared" si="6"/>
        <v>1.4444444444444444</v>
      </c>
    </row>
    <row r="32" spans="1:14" x14ac:dyDescent="0.2">
      <c r="A32" s="7">
        <v>2000</v>
      </c>
      <c r="B32" s="7">
        <v>1</v>
      </c>
      <c r="C32" s="40" t="s">
        <v>170</v>
      </c>
      <c r="D32" s="8">
        <v>18</v>
      </c>
      <c r="E32" s="8">
        <v>15</v>
      </c>
      <c r="F32" s="8">
        <v>3</v>
      </c>
      <c r="G32" s="8">
        <v>0</v>
      </c>
      <c r="H32" s="8">
        <v>73</v>
      </c>
      <c r="I32" s="7" t="s">
        <v>11</v>
      </c>
      <c r="J32" s="8">
        <v>18</v>
      </c>
      <c r="K32" s="8">
        <f>SUM(3*E32+F32)</f>
        <v>48</v>
      </c>
      <c r="L32" s="10">
        <f t="shared" si="5"/>
        <v>4.0555555555555554</v>
      </c>
      <c r="M32" s="10">
        <f t="shared" si="6"/>
        <v>1</v>
      </c>
    </row>
    <row r="33" spans="1:13" x14ac:dyDescent="0.2">
      <c r="A33" s="7">
        <v>2001</v>
      </c>
      <c r="B33" s="7">
        <v>5</v>
      </c>
      <c r="C33" s="40" t="s">
        <v>172</v>
      </c>
      <c r="D33" s="8">
        <v>18</v>
      </c>
      <c r="E33" s="14">
        <v>8</v>
      </c>
      <c r="F33" s="14">
        <v>2</v>
      </c>
      <c r="G33" s="14">
        <v>8</v>
      </c>
      <c r="H33" s="14">
        <v>34</v>
      </c>
      <c r="I33" s="14" t="s">
        <v>11</v>
      </c>
      <c r="J33" s="14">
        <v>32</v>
      </c>
      <c r="K33" s="14">
        <f t="shared" ref="K33:K34" si="14">SUM(3*E33+F33)</f>
        <v>26</v>
      </c>
      <c r="L33" s="10">
        <f t="shared" si="5"/>
        <v>1.8888888888888888</v>
      </c>
      <c r="M33" s="10">
        <f t="shared" si="6"/>
        <v>1.7777777777777777</v>
      </c>
    </row>
    <row r="34" spans="1:13" x14ac:dyDescent="0.2">
      <c r="A34" s="7">
        <v>2002</v>
      </c>
      <c r="B34" s="7">
        <v>11</v>
      </c>
      <c r="C34" s="40" t="s">
        <v>171</v>
      </c>
      <c r="D34" s="8">
        <v>22</v>
      </c>
      <c r="E34" s="14">
        <v>7</v>
      </c>
      <c r="F34" s="14">
        <v>2</v>
      </c>
      <c r="G34" s="14">
        <v>13</v>
      </c>
      <c r="H34" s="14">
        <v>30</v>
      </c>
      <c r="I34" s="47" t="s">
        <v>11</v>
      </c>
      <c r="J34" s="14">
        <v>49</v>
      </c>
      <c r="K34" s="14">
        <f t="shared" si="14"/>
        <v>23</v>
      </c>
      <c r="L34" s="10">
        <f t="shared" si="5"/>
        <v>1.3636363636363635</v>
      </c>
      <c r="M34" s="10">
        <f t="shared" si="6"/>
        <v>2.2272727272727271</v>
      </c>
    </row>
    <row r="35" spans="1:13" x14ac:dyDescent="0.2">
      <c r="D35" s="5">
        <f>SUM(D3:D34)</f>
        <v>564</v>
      </c>
      <c r="E35" s="5">
        <f>SUM(E3:E34)</f>
        <v>288</v>
      </c>
      <c r="F35" s="5">
        <f>SUM(F3:F34)</f>
        <v>99</v>
      </c>
      <c r="G35" s="5">
        <f>SUM(G3:G34)</f>
        <v>175</v>
      </c>
      <c r="H35" s="5">
        <f>SUM(H3:H34)</f>
        <v>1329</v>
      </c>
      <c r="I35" s="30" t="s">
        <v>11</v>
      </c>
      <c r="J35" s="5">
        <f>SUM(J3:J34)</f>
        <v>876</v>
      </c>
      <c r="K35" s="5">
        <f>SUM(K3:K34)</f>
        <v>804</v>
      </c>
      <c r="L35" s="31">
        <f t="shared" ref="L35" si="15">SUM(H35/D35)</f>
        <v>2.3563829787234041</v>
      </c>
      <c r="M35" s="31">
        <f t="shared" ref="M35" si="16">SUM(J35/D35)</f>
        <v>1.553191489361702</v>
      </c>
    </row>
    <row r="38" spans="1:13" x14ac:dyDescent="0.2">
      <c r="C38" s="48" t="s">
        <v>173</v>
      </c>
      <c r="D38" s="49"/>
      <c r="E38" s="49"/>
      <c r="F38" s="49"/>
      <c r="G38" s="49"/>
      <c r="H38" s="49"/>
      <c r="I38" s="50"/>
      <c r="J38" s="49"/>
      <c r="K38" s="49"/>
      <c r="L38" s="51"/>
      <c r="M38" s="51" t="s">
        <v>174</v>
      </c>
    </row>
    <row r="39" spans="1:13" x14ac:dyDescent="0.2">
      <c r="C39" s="52" t="s">
        <v>175</v>
      </c>
      <c r="D39" s="49">
        <v>358</v>
      </c>
      <c r="E39" s="49">
        <v>175</v>
      </c>
      <c r="F39" s="49">
        <v>62</v>
      </c>
      <c r="G39" s="49">
        <v>121</v>
      </c>
      <c r="H39" s="49">
        <v>858</v>
      </c>
      <c r="I39" s="53" t="s">
        <v>11</v>
      </c>
      <c r="J39" s="49">
        <v>597</v>
      </c>
      <c r="K39" s="49">
        <v>541</v>
      </c>
      <c r="L39" s="51"/>
      <c r="M39" s="52">
        <v>19</v>
      </c>
    </row>
    <row r="40" spans="1:13" x14ac:dyDescent="0.2">
      <c r="C40" s="52" t="s">
        <v>176</v>
      </c>
      <c r="D40" s="49">
        <v>206</v>
      </c>
      <c r="E40" s="49">
        <v>113</v>
      </c>
      <c r="F40" s="49">
        <v>37</v>
      </c>
      <c r="G40" s="49">
        <v>54</v>
      </c>
      <c r="H40" s="49">
        <v>471</v>
      </c>
      <c r="I40" s="53" t="s">
        <v>11</v>
      </c>
      <c r="J40" s="49">
        <v>279</v>
      </c>
      <c r="K40" s="49">
        <v>263</v>
      </c>
      <c r="L40" s="52"/>
      <c r="M40" s="52">
        <v>13</v>
      </c>
    </row>
    <row r="41" spans="1:13" x14ac:dyDescent="0.2">
      <c r="D41" s="8">
        <f>SUM(D39:D40)</f>
        <v>564</v>
      </c>
      <c r="E41" s="8">
        <f t="shared" ref="E41:M41" si="17">SUM(E39:E40)</f>
        <v>288</v>
      </c>
      <c r="F41" s="8">
        <f t="shared" si="17"/>
        <v>99</v>
      </c>
      <c r="G41" s="8">
        <f t="shared" si="17"/>
        <v>175</v>
      </c>
      <c r="H41" s="8">
        <f t="shared" si="17"/>
        <v>1329</v>
      </c>
      <c r="I41" s="30" t="s">
        <v>11</v>
      </c>
      <c r="J41" s="8">
        <f t="shared" si="17"/>
        <v>876</v>
      </c>
      <c r="K41" s="8">
        <f t="shared" si="17"/>
        <v>804</v>
      </c>
      <c r="L41" s="8"/>
      <c r="M41" s="8">
        <f t="shared" si="17"/>
        <v>32</v>
      </c>
    </row>
    <row r="44" spans="1:13" x14ac:dyDescent="0.2">
      <c r="C44" s="40"/>
    </row>
    <row r="45" spans="1:13" x14ac:dyDescent="0.2">
      <c r="C45" s="40"/>
    </row>
    <row r="46" spans="1:13" x14ac:dyDescent="0.2">
      <c r="C46" s="40"/>
    </row>
    <row r="47" spans="1:13" x14ac:dyDescent="0.2">
      <c r="C47" s="40"/>
    </row>
    <row r="48" spans="1:13" x14ac:dyDescent="0.2">
      <c r="C48" s="40"/>
      <c r="D48" s="11"/>
      <c r="E48" s="11"/>
      <c r="F48" s="11"/>
      <c r="G48" s="11"/>
      <c r="H48" s="11"/>
      <c r="I48" s="12"/>
      <c r="J48" s="11"/>
      <c r="K48" s="11"/>
    </row>
    <row r="49" spans="3:11" x14ac:dyDescent="0.2">
      <c r="C49" s="40"/>
      <c r="D49" s="11"/>
      <c r="E49" s="11"/>
      <c r="F49" s="11"/>
      <c r="G49" s="11"/>
      <c r="H49" s="11"/>
      <c r="I49" s="12"/>
      <c r="J49" s="11"/>
      <c r="K49" s="11"/>
    </row>
    <row r="50" spans="3:11" x14ac:dyDescent="0.2">
      <c r="C50" s="40"/>
      <c r="D50" s="11"/>
      <c r="E50" s="11"/>
      <c r="F50" s="11"/>
      <c r="G50" s="11"/>
      <c r="H50" s="11"/>
      <c r="I50" s="12"/>
      <c r="J50" s="11"/>
      <c r="K50" s="11"/>
    </row>
    <row r="51" spans="3:11" x14ac:dyDescent="0.2">
      <c r="C51" s="40"/>
      <c r="D51" s="11"/>
      <c r="E51" s="11"/>
      <c r="F51" s="11"/>
      <c r="G51" s="11"/>
      <c r="H51" s="11"/>
      <c r="I51" s="12"/>
      <c r="J51" s="11"/>
      <c r="K51" s="11"/>
    </row>
    <row r="52" spans="3:11" x14ac:dyDescent="0.2">
      <c r="C52" s="40"/>
      <c r="D52" s="11"/>
      <c r="E52" s="11"/>
      <c r="F52" s="11"/>
      <c r="G52" s="11"/>
      <c r="H52" s="11"/>
      <c r="I52" s="12"/>
      <c r="J52" s="11"/>
      <c r="K52" s="11"/>
    </row>
    <row r="53" spans="3:11" x14ac:dyDescent="0.2">
      <c r="C53" s="40"/>
      <c r="D53" s="11"/>
      <c r="E53" s="11"/>
      <c r="F53" s="11"/>
      <c r="G53" s="11"/>
      <c r="H53" s="11"/>
      <c r="I53" s="12"/>
      <c r="J53" s="11"/>
      <c r="K53" s="11"/>
    </row>
    <row r="54" spans="3:11" x14ac:dyDescent="0.2">
      <c r="C54" s="40"/>
      <c r="E54" s="14"/>
      <c r="F54" s="14"/>
      <c r="G54" s="14"/>
      <c r="H54" s="14"/>
      <c r="I54" s="14"/>
      <c r="J54" s="14"/>
      <c r="K54" s="14"/>
    </row>
    <row r="55" spans="3:11" x14ac:dyDescent="0.2">
      <c r="C55" s="40"/>
      <c r="E55" s="14"/>
      <c r="F55" s="14"/>
      <c r="G55" s="14"/>
      <c r="H55" s="14"/>
      <c r="I55" s="14"/>
      <c r="J55" s="14"/>
      <c r="K55" s="14"/>
    </row>
    <row r="56" spans="3:11" x14ac:dyDescent="0.2">
      <c r="C56" s="40"/>
      <c r="E56" s="14"/>
      <c r="F56" s="14"/>
      <c r="G56" s="14"/>
      <c r="H56" s="14"/>
      <c r="I56" s="14"/>
      <c r="J56" s="14"/>
      <c r="K56" s="14"/>
    </row>
    <row r="57" spans="3:11" x14ac:dyDescent="0.2">
      <c r="C57" s="40"/>
    </row>
    <row r="58" spans="3:11" x14ac:dyDescent="0.2">
      <c r="C58" s="40"/>
    </row>
    <row r="59" spans="3:11" x14ac:dyDescent="0.2">
      <c r="C59" s="40"/>
    </row>
    <row r="60" spans="3:11" x14ac:dyDescent="0.2">
      <c r="C60" s="40"/>
    </row>
    <row r="61" spans="3:11" x14ac:dyDescent="0.2">
      <c r="C61" s="40"/>
      <c r="E61" s="14"/>
      <c r="F61" s="14"/>
      <c r="G61" s="14"/>
      <c r="H61" s="14"/>
      <c r="I61" s="14"/>
      <c r="J61" s="14"/>
      <c r="K61" s="14"/>
    </row>
    <row r="62" spans="3:11" x14ac:dyDescent="0.2">
      <c r="C62" s="40"/>
      <c r="E62" s="14"/>
      <c r="F62" s="14"/>
      <c r="G62" s="14"/>
      <c r="H62" s="14"/>
      <c r="I62" s="47"/>
      <c r="J62" s="14"/>
      <c r="K62" s="14"/>
    </row>
    <row r="63" spans="3:11" x14ac:dyDescent="0.2">
      <c r="I63" s="47"/>
    </row>
  </sheetData>
  <mergeCells count="1">
    <mergeCell ref="L1:M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&amp;L&amp;9Södertäljefotbollen&amp;C&amp;"-,Fet kursiv"&amp;20&amp;KC00000Tunafors SK&amp;R&amp;9&amp;D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71"/>
  <sheetViews>
    <sheetView tabSelected="1" view="pageLayout" topLeftCell="A145" zoomScaleNormal="100" workbookViewId="0">
      <selection activeCell="T161" sqref="T161"/>
    </sheetView>
  </sheetViews>
  <sheetFormatPr defaultRowHeight="12" customHeight="1" x14ac:dyDescent="0.25"/>
  <cols>
    <col min="1" max="1" width="2.7109375" style="9" customWidth="1"/>
    <col min="2" max="2" width="22.7109375" style="2" customWidth="1"/>
    <col min="3" max="3" width="4.28515625" style="24" bestFit="1" customWidth="1"/>
    <col min="4" max="4" width="3.5703125" style="17" bestFit="1" customWidth="1"/>
    <col min="5" max="5" width="3.42578125" style="17" bestFit="1" customWidth="1"/>
    <col min="6" max="6" width="3.5703125" style="17" bestFit="1" customWidth="1"/>
    <col min="7" max="7" width="4.28515625" style="17" bestFit="1" customWidth="1"/>
    <col min="8" max="8" width="2.140625" style="17" bestFit="1" customWidth="1"/>
    <col min="9" max="10" width="4.28515625" style="17" bestFit="1" customWidth="1"/>
    <col min="11" max="11" width="6.85546875" style="17" customWidth="1"/>
    <col min="12" max="12" width="2.7109375" style="17" bestFit="1" customWidth="1"/>
    <col min="13" max="13" width="22.7109375" style="17" customWidth="1"/>
    <col min="14" max="14" width="3.5703125" style="17" bestFit="1" customWidth="1"/>
    <col min="15" max="17" width="2.7109375" style="17" bestFit="1" customWidth="1"/>
    <col min="18" max="18" width="3.5703125" style="17" bestFit="1" customWidth="1"/>
    <col min="19" max="19" width="1.5703125" style="17" bestFit="1" customWidth="1"/>
    <col min="20" max="21" width="3.5703125" style="17" bestFit="1" customWidth="1"/>
    <col min="22" max="16384" width="9.140625" style="17"/>
  </cols>
  <sheetData>
    <row r="1" spans="1:21" ht="12" customHeight="1" x14ac:dyDescent="0.2">
      <c r="A1" s="7"/>
      <c r="B1" s="5" t="s">
        <v>15</v>
      </c>
      <c r="C1" s="14"/>
      <c r="D1" s="14"/>
      <c r="E1" s="14"/>
      <c r="F1" s="14"/>
      <c r="G1" s="14"/>
      <c r="H1" s="7"/>
      <c r="I1" s="14"/>
      <c r="J1" s="14"/>
      <c r="L1" s="7"/>
      <c r="M1" s="5" t="s">
        <v>61</v>
      </c>
      <c r="N1" s="14"/>
      <c r="O1" s="14"/>
      <c r="P1" s="14"/>
      <c r="Q1" s="14"/>
      <c r="R1" s="14"/>
      <c r="S1" s="7"/>
      <c r="T1" s="14"/>
      <c r="U1" s="2"/>
    </row>
    <row r="2" spans="1:21" ht="12" customHeight="1" x14ac:dyDescent="0.2">
      <c r="A2" s="7">
        <v>1</v>
      </c>
      <c r="B2" s="8" t="s">
        <v>13</v>
      </c>
      <c r="C2" s="14">
        <v>14</v>
      </c>
      <c r="D2" s="14">
        <v>13</v>
      </c>
      <c r="E2" s="14">
        <v>1</v>
      </c>
      <c r="F2" s="14">
        <v>0</v>
      </c>
      <c r="G2" s="14">
        <v>59</v>
      </c>
      <c r="H2" s="7" t="s">
        <v>11</v>
      </c>
      <c r="I2" s="14">
        <v>8</v>
      </c>
      <c r="J2" s="2">
        <f t="shared" ref="J2:J10" si="0">SUM(2*D2+E2)</f>
        <v>27</v>
      </c>
      <c r="L2" s="7">
        <v>1</v>
      </c>
      <c r="M2" s="18" t="s">
        <v>18</v>
      </c>
      <c r="N2" s="14">
        <v>16</v>
      </c>
      <c r="O2" s="14">
        <v>14</v>
      </c>
      <c r="P2" s="14">
        <v>0</v>
      </c>
      <c r="Q2" s="14">
        <v>2</v>
      </c>
      <c r="R2" s="14">
        <v>51</v>
      </c>
      <c r="S2" s="7" t="s">
        <v>11</v>
      </c>
      <c r="T2" s="14">
        <v>12</v>
      </c>
      <c r="U2" s="2">
        <f t="shared" ref="U2:U11" si="1">SUM(2*O2+P2)</f>
        <v>28</v>
      </c>
    </row>
    <row r="3" spans="1:21" ht="12" customHeight="1" x14ac:dyDescent="0.2">
      <c r="A3" s="7">
        <v>2</v>
      </c>
      <c r="B3" s="8" t="s">
        <v>16</v>
      </c>
      <c r="C3" s="14">
        <v>14</v>
      </c>
      <c r="D3" s="14">
        <v>9</v>
      </c>
      <c r="E3" s="14">
        <v>3</v>
      </c>
      <c r="F3" s="14">
        <v>2</v>
      </c>
      <c r="G3" s="14">
        <v>26</v>
      </c>
      <c r="H3" s="7" t="s">
        <v>11</v>
      </c>
      <c r="I3" s="14">
        <v>9</v>
      </c>
      <c r="J3" s="2">
        <f t="shared" si="0"/>
        <v>21</v>
      </c>
      <c r="L3" s="7">
        <v>2</v>
      </c>
      <c r="M3" s="11" t="s">
        <v>55</v>
      </c>
      <c r="N3" s="14">
        <v>16</v>
      </c>
      <c r="O3" s="14">
        <v>12</v>
      </c>
      <c r="P3" s="14">
        <v>3</v>
      </c>
      <c r="Q3" s="14">
        <v>1</v>
      </c>
      <c r="R3" s="14">
        <v>44</v>
      </c>
      <c r="S3" s="7" t="s">
        <v>11</v>
      </c>
      <c r="T3" s="14">
        <v>11</v>
      </c>
      <c r="U3" s="2">
        <f t="shared" si="1"/>
        <v>27</v>
      </c>
    </row>
    <row r="4" spans="1:21" ht="12" customHeight="1" x14ac:dyDescent="0.2">
      <c r="A4" s="7">
        <v>3</v>
      </c>
      <c r="B4" s="8" t="s">
        <v>17</v>
      </c>
      <c r="C4" s="14">
        <v>14</v>
      </c>
      <c r="D4" s="14">
        <v>9</v>
      </c>
      <c r="E4" s="14">
        <v>2</v>
      </c>
      <c r="F4" s="14">
        <v>3</v>
      </c>
      <c r="G4" s="14">
        <v>33</v>
      </c>
      <c r="H4" s="7" t="s">
        <v>11</v>
      </c>
      <c r="I4" s="14">
        <v>12</v>
      </c>
      <c r="J4" s="2">
        <f t="shared" si="0"/>
        <v>20</v>
      </c>
      <c r="L4" s="7">
        <v>3</v>
      </c>
      <c r="M4" s="11" t="s">
        <v>62</v>
      </c>
      <c r="N4" s="14">
        <v>16</v>
      </c>
      <c r="O4" s="14">
        <v>10</v>
      </c>
      <c r="P4" s="14">
        <v>2</v>
      </c>
      <c r="Q4" s="14">
        <v>4</v>
      </c>
      <c r="R4" s="14">
        <v>41</v>
      </c>
      <c r="S4" s="7" t="s">
        <v>11</v>
      </c>
      <c r="T4" s="14">
        <v>21</v>
      </c>
      <c r="U4" s="2">
        <f t="shared" si="1"/>
        <v>22</v>
      </c>
    </row>
    <row r="5" spans="1:21" ht="12" customHeight="1" x14ac:dyDescent="0.2">
      <c r="A5" s="7">
        <v>4</v>
      </c>
      <c r="B5" s="18" t="s">
        <v>18</v>
      </c>
      <c r="C5" s="14">
        <v>14</v>
      </c>
      <c r="D5" s="14">
        <v>6</v>
      </c>
      <c r="E5" s="14">
        <v>2</v>
      </c>
      <c r="F5" s="14">
        <v>6</v>
      </c>
      <c r="G5" s="14">
        <v>34</v>
      </c>
      <c r="H5" s="7" t="s">
        <v>11</v>
      </c>
      <c r="I5" s="14">
        <v>23</v>
      </c>
      <c r="J5" s="2">
        <f t="shared" si="0"/>
        <v>14</v>
      </c>
      <c r="L5" s="7">
        <v>4</v>
      </c>
      <c r="M5" s="11" t="s">
        <v>12</v>
      </c>
      <c r="N5" s="14">
        <v>16</v>
      </c>
      <c r="O5" s="14">
        <v>9</v>
      </c>
      <c r="P5" s="14">
        <v>2</v>
      </c>
      <c r="Q5" s="14">
        <v>5</v>
      </c>
      <c r="R5" s="14">
        <v>43</v>
      </c>
      <c r="S5" s="7" t="s">
        <v>11</v>
      </c>
      <c r="T5" s="14">
        <v>17</v>
      </c>
      <c r="U5" s="2">
        <f t="shared" si="1"/>
        <v>20</v>
      </c>
    </row>
    <row r="6" spans="1:21" ht="12" customHeight="1" x14ac:dyDescent="0.2">
      <c r="A6" s="7">
        <v>5</v>
      </c>
      <c r="B6" s="8" t="s">
        <v>19</v>
      </c>
      <c r="C6" s="14">
        <v>14</v>
      </c>
      <c r="D6" s="14">
        <v>3</v>
      </c>
      <c r="E6" s="14">
        <v>4</v>
      </c>
      <c r="F6" s="14">
        <v>7</v>
      </c>
      <c r="G6" s="14">
        <v>18</v>
      </c>
      <c r="H6" s="7" t="s">
        <v>11</v>
      </c>
      <c r="I6" s="14">
        <v>26</v>
      </c>
      <c r="J6" s="2">
        <f t="shared" si="0"/>
        <v>10</v>
      </c>
      <c r="L6" s="7">
        <v>5</v>
      </c>
      <c r="M6" s="11" t="s">
        <v>23</v>
      </c>
      <c r="N6" s="14">
        <v>16</v>
      </c>
      <c r="O6" s="14">
        <v>5</v>
      </c>
      <c r="P6" s="14">
        <v>6</v>
      </c>
      <c r="Q6" s="14">
        <v>5</v>
      </c>
      <c r="R6" s="14">
        <v>21</v>
      </c>
      <c r="S6" s="7" t="s">
        <v>11</v>
      </c>
      <c r="T6" s="14">
        <v>19</v>
      </c>
      <c r="U6" s="2">
        <f t="shared" si="1"/>
        <v>16</v>
      </c>
    </row>
    <row r="7" spans="1:21" ht="12" customHeight="1" x14ac:dyDescent="0.2">
      <c r="A7" s="7">
        <v>6</v>
      </c>
      <c r="B7" s="8" t="s">
        <v>20</v>
      </c>
      <c r="C7" s="14">
        <v>14</v>
      </c>
      <c r="D7" s="14">
        <v>2</v>
      </c>
      <c r="E7" s="14">
        <v>4</v>
      </c>
      <c r="F7" s="14">
        <v>8</v>
      </c>
      <c r="G7" s="14">
        <v>12</v>
      </c>
      <c r="H7" s="7" t="s">
        <v>11</v>
      </c>
      <c r="I7" s="14">
        <v>29</v>
      </c>
      <c r="J7" s="2">
        <f t="shared" si="0"/>
        <v>8</v>
      </c>
      <c r="L7" s="7">
        <v>6</v>
      </c>
      <c r="M7" s="11" t="s">
        <v>29</v>
      </c>
      <c r="N7" s="14">
        <v>16</v>
      </c>
      <c r="O7" s="14">
        <v>6</v>
      </c>
      <c r="P7" s="14">
        <v>1</v>
      </c>
      <c r="Q7" s="14">
        <v>9</v>
      </c>
      <c r="R7" s="14">
        <v>34</v>
      </c>
      <c r="S7" s="7" t="s">
        <v>11</v>
      </c>
      <c r="T7" s="14">
        <v>50</v>
      </c>
      <c r="U7" s="2">
        <f t="shared" si="1"/>
        <v>13</v>
      </c>
    </row>
    <row r="8" spans="1:21" ht="12" customHeight="1" x14ac:dyDescent="0.2">
      <c r="A8" s="7">
        <v>7</v>
      </c>
      <c r="B8" s="8" t="s">
        <v>21</v>
      </c>
      <c r="C8" s="14">
        <v>14</v>
      </c>
      <c r="D8" s="14">
        <v>0</v>
      </c>
      <c r="E8" s="14">
        <v>6</v>
      </c>
      <c r="F8" s="14">
        <v>8</v>
      </c>
      <c r="G8" s="14">
        <v>6</v>
      </c>
      <c r="H8" s="7" t="s">
        <v>11</v>
      </c>
      <c r="I8" s="14">
        <v>35</v>
      </c>
      <c r="J8" s="2">
        <f t="shared" si="0"/>
        <v>6</v>
      </c>
      <c r="L8" s="7">
        <v>7</v>
      </c>
      <c r="M8" s="11" t="s">
        <v>63</v>
      </c>
      <c r="N8" s="14">
        <v>16</v>
      </c>
      <c r="O8" s="14">
        <v>3</v>
      </c>
      <c r="P8" s="14">
        <v>1</v>
      </c>
      <c r="Q8" s="14">
        <v>12</v>
      </c>
      <c r="R8" s="14">
        <v>15</v>
      </c>
      <c r="S8" s="7" t="s">
        <v>11</v>
      </c>
      <c r="T8" s="14">
        <v>45</v>
      </c>
      <c r="U8" s="2">
        <f t="shared" si="1"/>
        <v>7</v>
      </c>
    </row>
    <row r="9" spans="1:21" ht="12" customHeight="1" x14ac:dyDescent="0.2">
      <c r="A9" s="7">
        <v>8</v>
      </c>
      <c r="B9" s="8" t="s">
        <v>22</v>
      </c>
      <c r="C9" s="14">
        <v>14</v>
      </c>
      <c r="D9" s="14">
        <v>1</v>
      </c>
      <c r="E9" s="14">
        <v>4</v>
      </c>
      <c r="F9" s="14">
        <v>9</v>
      </c>
      <c r="G9" s="14">
        <v>4</v>
      </c>
      <c r="H9" s="7" t="s">
        <v>11</v>
      </c>
      <c r="I9" s="14">
        <v>50</v>
      </c>
      <c r="J9" s="2">
        <f t="shared" si="0"/>
        <v>6</v>
      </c>
      <c r="L9" s="7">
        <v>8</v>
      </c>
      <c r="M9" s="11" t="s">
        <v>38</v>
      </c>
      <c r="N9" s="14">
        <v>16</v>
      </c>
      <c r="O9" s="14">
        <v>2</v>
      </c>
      <c r="P9" s="14">
        <v>2</v>
      </c>
      <c r="Q9" s="14">
        <v>12</v>
      </c>
      <c r="R9" s="14">
        <v>9</v>
      </c>
      <c r="S9" s="7" t="s">
        <v>11</v>
      </c>
      <c r="T9" s="14">
        <v>44</v>
      </c>
      <c r="U9" s="2">
        <f t="shared" si="1"/>
        <v>6</v>
      </c>
    </row>
    <row r="10" spans="1:21" ht="12" customHeight="1" x14ac:dyDescent="0.2">
      <c r="A10" s="7"/>
      <c r="B10" s="8"/>
      <c r="C10" s="14">
        <f>SUM(C2:C9)</f>
        <v>112</v>
      </c>
      <c r="D10" s="14">
        <f>SUM(D2:D9)</f>
        <v>43</v>
      </c>
      <c r="E10" s="14">
        <f>SUM(E2:E9)</f>
        <v>26</v>
      </c>
      <c r="F10" s="14">
        <f>SUM(F2:F9)</f>
        <v>43</v>
      </c>
      <c r="G10" s="14">
        <f>SUM(G2:G9)</f>
        <v>192</v>
      </c>
      <c r="H10" s="7" t="s">
        <v>11</v>
      </c>
      <c r="I10" s="14">
        <f>SUM(I2:I9)</f>
        <v>192</v>
      </c>
      <c r="J10" s="2">
        <f t="shared" si="0"/>
        <v>112</v>
      </c>
      <c r="L10" s="7">
        <v>9</v>
      </c>
      <c r="M10" s="8" t="s">
        <v>60</v>
      </c>
      <c r="N10" s="14">
        <v>16</v>
      </c>
      <c r="O10" s="14">
        <v>2</v>
      </c>
      <c r="P10" s="14">
        <v>1</v>
      </c>
      <c r="Q10" s="14">
        <v>13</v>
      </c>
      <c r="R10" s="14">
        <v>12</v>
      </c>
      <c r="S10" s="7" t="s">
        <v>11</v>
      </c>
      <c r="T10" s="14">
        <v>51</v>
      </c>
      <c r="U10" s="2">
        <f t="shared" si="1"/>
        <v>5</v>
      </c>
    </row>
    <row r="11" spans="1:21" ht="12" customHeight="1" x14ac:dyDescent="0.2">
      <c r="A11" s="7"/>
      <c r="B11" s="5" t="s">
        <v>53</v>
      </c>
      <c r="C11" s="14"/>
      <c r="D11" s="14"/>
      <c r="E11" s="14"/>
      <c r="F11" s="14"/>
      <c r="G11" s="14"/>
      <c r="H11" s="7"/>
      <c r="I11" s="14"/>
      <c r="J11" s="2"/>
      <c r="L11" s="7"/>
      <c r="M11" s="8"/>
      <c r="N11" s="14">
        <f>SUM(N2:N10)</f>
        <v>144</v>
      </c>
      <c r="O11" s="14">
        <f t="shared" ref="O11:T11" si="2">SUM(O2:O10)</f>
        <v>63</v>
      </c>
      <c r="P11" s="14">
        <f t="shared" si="2"/>
        <v>18</v>
      </c>
      <c r="Q11" s="14">
        <f t="shared" si="2"/>
        <v>63</v>
      </c>
      <c r="R11" s="14">
        <f t="shared" si="2"/>
        <v>270</v>
      </c>
      <c r="S11" s="7" t="s">
        <v>11</v>
      </c>
      <c r="T11" s="14">
        <f t="shared" si="2"/>
        <v>270</v>
      </c>
      <c r="U11" s="2">
        <f t="shared" si="1"/>
        <v>144</v>
      </c>
    </row>
    <row r="12" spans="1:21" ht="12" customHeight="1" x14ac:dyDescent="0.2">
      <c r="A12" s="7">
        <v>1</v>
      </c>
      <c r="B12" s="18" t="s">
        <v>18</v>
      </c>
      <c r="C12" s="16">
        <v>12</v>
      </c>
      <c r="D12" s="14">
        <v>12</v>
      </c>
      <c r="E12" s="14">
        <v>0</v>
      </c>
      <c r="F12" s="14">
        <v>0</v>
      </c>
      <c r="G12" s="14">
        <v>47</v>
      </c>
      <c r="H12" s="7" t="s">
        <v>11</v>
      </c>
      <c r="I12" s="14">
        <v>1</v>
      </c>
      <c r="J12" s="2">
        <f t="shared" ref="J12:J19" si="3">SUM(2*D12+E12)</f>
        <v>24</v>
      </c>
      <c r="L12" s="7"/>
      <c r="M12" s="5" t="s">
        <v>64</v>
      </c>
      <c r="N12" s="8"/>
      <c r="O12" s="8"/>
      <c r="P12" s="8"/>
      <c r="Q12" s="8"/>
      <c r="R12" s="8"/>
      <c r="S12" s="7"/>
      <c r="T12" s="8"/>
      <c r="U12" s="8"/>
    </row>
    <row r="13" spans="1:21" ht="12" customHeight="1" x14ac:dyDescent="0.2">
      <c r="A13" s="7">
        <v>2</v>
      </c>
      <c r="B13" s="2" t="s">
        <v>21</v>
      </c>
      <c r="C13" s="16">
        <v>12</v>
      </c>
      <c r="D13" s="14">
        <v>9</v>
      </c>
      <c r="E13" s="14">
        <v>0</v>
      </c>
      <c r="F13" s="14">
        <v>3</v>
      </c>
      <c r="G13" s="14">
        <v>42</v>
      </c>
      <c r="H13" s="7" t="s">
        <v>11</v>
      </c>
      <c r="I13" s="14">
        <v>9</v>
      </c>
      <c r="J13" s="2">
        <f t="shared" si="3"/>
        <v>18</v>
      </c>
      <c r="L13" s="7">
        <v>1</v>
      </c>
      <c r="M13" s="8" t="s">
        <v>65</v>
      </c>
      <c r="N13" s="8">
        <v>18</v>
      </c>
      <c r="O13" s="8">
        <v>12</v>
      </c>
      <c r="P13" s="8">
        <v>4</v>
      </c>
      <c r="Q13" s="8">
        <v>2</v>
      </c>
      <c r="R13" s="8">
        <v>53</v>
      </c>
      <c r="S13" s="7" t="s">
        <v>11</v>
      </c>
      <c r="T13" s="8">
        <v>15</v>
      </c>
      <c r="U13" s="8">
        <f t="shared" ref="U13:U23" si="4">SUM(2*O13+P13)</f>
        <v>28</v>
      </c>
    </row>
    <row r="14" spans="1:21" ht="12" customHeight="1" x14ac:dyDescent="0.2">
      <c r="A14" s="7">
        <v>3</v>
      </c>
      <c r="B14" s="2" t="s">
        <v>20</v>
      </c>
      <c r="C14" s="16">
        <v>12</v>
      </c>
      <c r="D14" s="14">
        <v>8</v>
      </c>
      <c r="E14" s="14">
        <v>1</v>
      </c>
      <c r="F14" s="14">
        <v>3</v>
      </c>
      <c r="G14" s="14">
        <v>38</v>
      </c>
      <c r="H14" s="7" t="s">
        <v>11</v>
      </c>
      <c r="I14" s="14">
        <v>8</v>
      </c>
      <c r="J14" s="2">
        <f t="shared" si="3"/>
        <v>17</v>
      </c>
      <c r="L14" s="7">
        <v>2</v>
      </c>
      <c r="M14" s="18" t="s">
        <v>18</v>
      </c>
      <c r="N14" s="8">
        <v>18</v>
      </c>
      <c r="O14" s="8">
        <v>12</v>
      </c>
      <c r="P14" s="8">
        <v>4</v>
      </c>
      <c r="Q14" s="8">
        <v>2</v>
      </c>
      <c r="R14" s="8">
        <v>40</v>
      </c>
      <c r="S14" s="7" t="s">
        <v>11</v>
      </c>
      <c r="T14" s="8">
        <v>13</v>
      </c>
      <c r="U14" s="8">
        <f t="shared" si="4"/>
        <v>28</v>
      </c>
    </row>
    <row r="15" spans="1:21" ht="12" customHeight="1" x14ac:dyDescent="0.2">
      <c r="A15" s="7">
        <v>4</v>
      </c>
      <c r="B15" s="2" t="s">
        <v>14</v>
      </c>
      <c r="C15" s="16">
        <v>12</v>
      </c>
      <c r="D15" s="14">
        <v>4</v>
      </c>
      <c r="E15" s="14">
        <v>1</v>
      </c>
      <c r="F15" s="14">
        <v>7</v>
      </c>
      <c r="G15" s="14">
        <v>16</v>
      </c>
      <c r="H15" s="7" t="s">
        <v>11</v>
      </c>
      <c r="I15" s="14">
        <v>18</v>
      </c>
      <c r="J15" s="2">
        <f t="shared" si="3"/>
        <v>9</v>
      </c>
      <c r="L15" s="7">
        <v>3</v>
      </c>
      <c r="M15" s="11" t="s">
        <v>66</v>
      </c>
      <c r="N15" s="8">
        <v>18</v>
      </c>
      <c r="O15" s="8">
        <v>12</v>
      </c>
      <c r="P15" s="8">
        <v>1</v>
      </c>
      <c r="Q15" s="8">
        <v>5</v>
      </c>
      <c r="R15" s="8">
        <v>42</v>
      </c>
      <c r="S15" s="7" t="s">
        <v>11</v>
      </c>
      <c r="T15" s="8">
        <v>19</v>
      </c>
      <c r="U15" s="8">
        <f t="shared" si="4"/>
        <v>25</v>
      </c>
    </row>
    <row r="16" spans="1:21" ht="12" customHeight="1" x14ac:dyDescent="0.2">
      <c r="A16" s="7">
        <v>5</v>
      </c>
      <c r="B16" s="2" t="s">
        <v>34</v>
      </c>
      <c r="C16" s="16">
        <v>12</v>
      </c>
      <c r="D16" s="14">
        <v>3</v>
      </c>
      <c r="E16" s="14">
        <v>1</v>
      </c>
      <c r="F16" s="14">
        <v>8</v>
      </c>
      <c r="G16" s="14">
        <v>8</v>
      </c>
      <c r="H16" s="7" t="s">
        <v>11</v>
      </c>
      <c r="I16" s="14">
        <v>33</v>
      </c>
      <c r="J16" s="2">
        <f t="shared" si="3"/>
        <v>7</v>
      </c>
      <c r="L16" s="7">
        <v>4</v>
      </c>
      <c r="M16" s="11" t="s">
        <v>67</v>
      </c>
      <c r="N16" s="8">
        <v>18</v>
      </c>
      <c r="O16" s="8">
        <v>10</v>
      </c>
      <c r="P16" s="8">
        <v>4</v>
      </c>
      <c r="Q16" s="8">
        <v>4</v>
      </c>
      <c r="R16" s="8">
        <v>32</v>
      </c>
      <c r="S16" s="7" t="s">
        <v>11</v>
      </c>
      <c r="T16" s="8">
        <v>18</v>
      </c>
      <c r="U16" s="8">
        <f t="shared" si="4"/>
        <v>24</v>
      </c>
    </row>
    <row r="17" spans="1:21" ht="12" customHeight="1" x14ac:dyDescent="0.2">
      <c r="A17" s="7">
        <v>6</v>
      </c>
      <c r="B17" s="2" t="s">
        <v>19</v>
      </c>
      <c r="C17" s="16">
        <v>12</v>
      </c>
      <c r="D17" s="14">
        <v>3</v>
      </c>
      <c r="E17" s="14">
        <v>1</v>
      </c>
      <c r="F17" s="14">
        <v>8</v>
      </c>
      <c r="G17" s="14">
        <v>7</v>
      </c>
      <c r="H17" s="7" t="s">
        <v>11</v>
      </c>
      <c r="I17" s="14">
        <v>35</v>
      </c>
      <c r="J17" s="2">
        <f t="shared" si="3"/>
        <v>7</v>
      </c>
      <c r="L17" s="7">
        <v>5</v>
      </c>
      <c r="M17" s="11" t="s">
        <v>55</v>
      </c>
      <c r="N17" s="8">
        <v>18</v>
      </c>
      <c r="O17" s="8">
        <v>6</v>
      </c>
      <c r="P17" s="8">
        <v>8</v>
      </c>
      <c r="Q17" s="8">
        <v>4</v>
      </c>
      <c r="R17" s="8">
        <v>18</v>
      </c>
      <c r="S17" s="7" t="s">
        <v>11</v>
      </c>
      <c r="T17" s="8">
        <v>13</v>
      </c>
      <c r="U17" s="8">
        <f t="shared" si="4"/>
        <v>20</v>
      </c>
    </row>
    <row r="18" spans="1:21" ht="12" customHeight="1" x14ac:dyDescent="0.2">
      <c r="A18" s="7">
        <v>7</v>
      </c>
      <c r="B18" s="2" t="s">
        <v>22</v>
      </c>
      <c r="C18" s="16">
        <v>12</v>
      </c>
      <c r="D18" s="14">
        <v>1</v>
      </c>
      <c r="E18" s="14">
        <v>0</v>
      </c>
      <c r="F18" s="14">
        <v>11</v>
      </c>
      <c r="G18" s="14">
        <v>3</v>
      </c>
      <c r="H18" s="7" t="s">
        <v>11</v>
      </c>
      <c r="I18" s="14">
        <v>57</v>
      </c>
      <c r="J18" s="2">
        <f t="shared" si="3"/>
        <v>2</v>
      </c>
      <c r="L18" s="7">
        <v>6</v>
      </c>
      <c r="M18" s="8" t="s">
        <v>68</v>
      </c>
      <c r="N18" s="8">
        <v>18</v>
      </c>
      <c r="O18" s="8">
        <v>6</v>
      </c>
      <c r="P18" s="8">
        <v>2</v>
      </c>
      <c r="Q18" s="8">
        <v>10</v>
      </c>
      <c r="R18" s="8">
        <v>24</v>
      </c>
      <c r="S18" s="7" t="s">
        <v>11</v>
      </c>
      <c r="T18" s="8">
        <v>28</v>
      </c>
      <c r="U18" s="8">
        <f t="shared" si="4"/>
        <v>14</v>
      </c>
    </row>
    <row r="19" spans="1:21" ht="12" customHeight="1" x14ac:dyDescent="0.2">
      <c r="A19" s="7"/>
      <c r="B19" s="8"/>
      <c r="C19" s="14">
        <f>SUM(C12:C18)</f>
        <v>84</v>
      </c>
      <c r="D19" s="14">
        <f>SUM(D12:D18)</f>
        <v>40</v>
      </c>
      <c r="E19" s="14">
        <f>SUM(E12:E18)</f>
        <v>4</v>
      </c>
      <c r="F19" s="14">
        <f>SUM(F12:F18)</f>
        <v>40</v>
      </c>
      <c r="G19" s="14">
        <f>SUM(G12:G18)</f>
        <v>161</v>
      </c>
      <c r="H19" s="7" t="s">
        <v>11</v>
      </c>
      <c r="I19" s="14">
        <f>SUM(I12:I18)</f>
        <v>161</v>
      </c>
      <c r="J19" s="2">
        <f t="shared" si="3"/>
        <v>84</v>
      </c>
      <c r="L19" s="7">
        <v>7</v>
      </c>
      <c r="M19" s="8" t="s">
        <v>69</v>
      </c>
      <c r="N19" s="8">
        <v>18</v>
      </c>
      <c r="O19" s="8">
        <v>6</v>
      </c>
      <c r="P19" s="8">
        <v>1</v>
      </c>
      <c r="Q19" s="8">
        <v>11</v>
      </c>
      <c r="R19" s="8">
        <v>22</v>
      </c>
      <c r="S19" s="7" t="s">
        <v>11</v>
      </c>
      <c r="T19" s="8">
        <v>37</v>
      </c>
      <c r="U19" s="8">
        <f t="shared" si="4"/>
        <v>13</v>
      </c>
    </row>
    <row r="20" spans="1:21" ht="12" customHeight="1" x14ac:dyDescent="0.2">
      <c r="A20" s="7"/>
      <c r="B20" s="5" t="s">
        <v>54</v>
      </c>
      <c r="C20" s="14"/>
      <c r="D20" s="14"/>
      <c r="E20" s="14"/>
      <c r="F20" s="14"/>
      <c r="G20" s="14"/>
      <c r="H20" s="7"/>
      <c r="I20" s="14"/>
      <c r="J20" s="14"/>
      <c r="L20" s="7">
        <v>8</v>
      </c>
      <c r="M20" s="8" t="s">
        <v>70</v>
      </c>
      <c r="N20" s="8">
        <v>18</v>
      </c>
      <c r="O20" s="8">
        <v>4</v>
      </c>
      <c r="P20" s="8">
        <v>3</v>
      </c>
      <c r="Q20" s="8">
        <v>11</v>
      </c>
      <c r="R20" s="8">
        <v>11</v>
      </c>
      <c r="S20" s="7" t="s">
        <v>11</v>
      </c>
      <c r="T20" s="8">
        <v>42</v>
      </c>
      <c r="U20" s="8">
        <f t="shared" si="4"/>
        <v>11</v>
      </c>
    </row>
    <row r="21" spans="1:21" ht="12" customHeight="1" x14ac:dyDescent="0.2">
      <c r="A21" s="7">
        <v>1</v>
      </c>
      <c r="B21" s="11" t="s">
        <v>23</v>
      </c>
      <c r="C21" s="14">
        <v>12</v>
      </c>
      <c r="D21" s="14">
        <v>10</v>
      </c>
      <c r="E21" s="14">
        <v>1</v>
      </c>
      <c r="F21" s="14">
        <v>1</v>
      </c>
      <c r="G21" s="14">
        <v>29</v>
      </c>
      <c r="H21" s="7" t="s">
        <v>11</v>
      </c>
      <c r="I21" s="14">
        <v>8</v>
      </c>
      <c r="J21" s="2">
        <f t="shared" ref="J21:J28" si="5">SUM(2*D21+E21)</f>
        <v>21</v>
      </c>
      <c r="L21" s="7">
        <v>9</v>
      </c>
      <c r="M21" s="8" t="s">
        <v>71</v>
      </c>
      <c r="N21" s="8">
        <v>18</v>
      </c>
      <c r="O21" s="8">
        <v>3</v>
      </c>
      <c r="P21" s="8">
        <v>4</v>
      </c>
      <c r="Q21" s="8">
        <v>11</v>
      </c>
      <c r="R21" s="8">
        <v>19</v>
      </c>
      <c r="S21" s="7" t="s">
        <v>11</v>
      </c>
      <c r="T21" s="8">
        <v>39</v>
      </c>
      <c r="U21" s="8">
        <f t="shared" si="4"/>
        <v>10</v>
      </c>
    </row>
    <row r="22" spans="1:21" ht="12" customHeight="1" x14ac:dyDescent="0.2">
      <c r="A22" s="7">
        <v>2</v>
      </c>
      <c r="B22" s="11" t="s">
        <v>55</v>
      </c>
      <c r="C22" s="14">
        <v>12</v>
      </c>
      <c r="D22" s="14">
        <v>8</v>
      </c>
      <c r="E22" s="14">
        <v>3</v>
      </c>
      <c r="F22" s="14">
        <v>1</v>
      </c>
      <c r="G22" s="14">
        <v>19</v>
      </c>
      <c r="H22" s="7" t="s">
        <v>11</v>
      </c>
      <c r="I22" s="14">
        <v>6</v>
      </c>
      <c r="J22" s="2">
        <f t="shared" si="5"/>
        <v>19</v>
      </c>
      <c r="L22" s="7">
        <v>10</v>
      </c>
      <c r="M22" s="8" t="s">
        <v>72</v>
      </c>
      <c r="N22" s="8">
        <v>18</v>
      </c>
      <c r="O22" s="8">
        <v>3</v>
      </c>
      <c r="P22" s="8">
        <v>1</v>
      </c>
      <c r="Q22" s="8">
        <v>14</v>
      </c>
      <c r="R22" s="8">
        <v>21</v>
      </c>
      <c r="S22" s="7" t="s">
        <v>11</v>
      </c>
      <c r="T22" s="8">
        <v>58</v>
      </c>
      <c r="U22" s="8">
        <f t="shared" si="4"/>
        <v>7</v>
      </c>
    </row>
    <row r="23" spans="1:21" ht="12" customHeight="1" x14ac:dyDescent="0.2">
      <c r="A23" s="7">
        <v>3</v>
      </c>
      <c r="B23" s="11" t="s">
        <v>17</v>
      </c>
      <c r="C23" s="14">
        <v>12</v>
      </c>
      <c r="D23" s="14">
        <v>5</v>
      </c>
      <c r="E23" s="14">
        <v>5</v>
      </c>
      <c r="F23" s="14">
        <v>2</v>
      </c>
      <c r="G23" s="14">
        <v>21</v>
      </c>
      <c r="H23" s="7" t="s">
        <v>11</v>
      </c>
      <c r="I23" s="14">
        <v>10</v>
      </c>
      <c r="J23" s="2">
        <f t="shared" si="5"/>
        <v>15</v>
      </c>
      <c r="L23" s="7"/>
      <c r="M23" s="8"/>
      <c r="N23" s="8">
        <f>SUM(N13:N22)</f>
        <v>180</v>
      </c>
      <c r="O23" s="8">
        <f>SUM(O13:O22)</f>
        <v>74</v>
      </c>
      <c r="P23" s="8">
        <f>SUM(P13:P22)</f>
        <v>32</v>
      </c>
      <c r="Q23" s="8">
        <f>SUM(Q13:Q22)</f>
        <v>74</v>
      </c>
      <c r="R23" s="8">
        <f>SUM(R13:R22)</f>
        <v>282</v>
      </c>
      <c r="S23" s="35" t="s">
        <v>11</v>
      </c>
      <c r="T23" s="8">
        <f>SUM(T13:T22)</f>
        <v>282</v>
      </c>
      <c r="U23" s="8">
        <f t="shared" si="4"/>
        <v>180</v>
      </c>
    </row>
    <row r="24" spans="1:21" ht="12" customHeight="1" x14ac:dyDescent="0.2">
      <c r="A24" s="7">
        <v>4</v>
      </c>
      <c r="B24" s="11" t="s">
        <v>56</v>
      </c>
      <c r="C24" s="14">
        <v>12</v>
      </c>
      <c r="D24" s="14">
        <v>6</v>
      </c>
      <c r="E24" s="14">
        <v>1</v>
      </c>
      <c r="F24" s="14">
        <v>5</v>
      </c>
      <c r="G24" s="14">
        <v>18</v>
      </c>
      <c r="H24" s="7" t="s">
        <v>11</v>
      </c>
      <c r="I24" s="14">
        <v>13</v>
      </c>
      <c r="J24" s="2">
        <f t="shared" si="5"/>
        <v>13</v>
      </c>
      <c r="L24" s="7"/>
      <c r="M24" s="5" t="s">
        <v>73</v>
      </c>
      <c r="N24" s="8"/>
      <c r="O24" s="8"/>
      <c r="P24" s="8"/>
      <c r="Q24" s="8"/>
      <c r="R24" s="8"/>
      <c r="S24" s="7"/>
      <c r="T24" s="8"/>
      <c r="U24" s="8"/>
    </row>
    <row r="25" spans="1:21" ht="12" customHeight="1" x14ac:dyDescent="0.2">
      <c r="A25" s="7">
        <v>5</v>
      </c>
      <c r="B25" s="11" t="s">
        <v>12</v>
      </c>
      <c r="C25" s="14">
        <v>12</v>
      </c>
      <c r="D25" s="14">
        <v>3</v>
      </c>
      <c r="E25" s="14">
        <v>3</v>
      </c>
      <c r="F25" s="14">
        <v>6</v>
      </c>
      <c r="G25" s="14">
        <v>12</v>
      </c>
      <c r="H25" s="7" t="s">
        <v>11</v>
      </c>
      <c r="I25" s="14">
        <v>14</v>
      </c>
      <c r="J25" s="2">
        <f t="shared" si="5"/>
        <v>9</v>
      </c>
      <c r="L25" s="7">
        <v>1</v>
      </c>
      <c r="M25" s="8" t="s">
        <v>66</v>
      </c>
      <c r="N25" s="8">
        <v>18</v>
      </c>
      <c r="O25" s="8">
        <v>12</v>
      </c>
      <c r="P25" s="8">
        <v>6</v>
      </c>
      <c r="Q25" s="8">
        <v>0</v>
      </c>
      <c r="R25" s="8">
        <v>48</v>
      </c>
      <c r="S25" s="7" t="s">
        <v>11</v>
      </c>
      <c r="T25" s="8">
        <v>10</v>
      </c>
      <c r="U25" s="8">
        <f t="shared" ref="U25:U35" si="6">SUM(2*O25+P25)</f>
        <v>30</v>
      </c>
    </row>
    <row r="26" spans="1:21" ht="12" customHeight="1" x14ac:dyDescent="0.2">
      <c r="A26" s="7">
        <v>6</v>
      </c>
      <c r="B26" s="18" t="s">
        <v>18</v>
      </c>
      <c r="C26" s="14">
        <v>12</v>
      </c>
      <c r="D26" s="14">
        <v>3</v>
      </c>
      <c r="E26" s="14">
        <v>1</v>
      </c>
      <c r="F26" s="14">
        <v>6</v>
      </c>
      <c r="G26" s="14">
        <v>9</v>
      </c>
      <c r="H26" s="7" t="s">
        <v>11</v>
      </c>
      <c r="I26" s="14">
        <v>25</v>
      </c>
      <c r="J26" s="2">
        <f t="shared" si="5"/>
        <v>7</v>
      </c>
      <c r="L26" s="7">
        <v>2</v>
      </c>
      <c r="M26" s="8" t="s">
        <v>74</v>
      </c>
      <c r="N26" s="8">
        <v>18</v>
      </c>
      <c r="O26" s="8">
        <v>11</v>
      </c>
      <c r="P26" s="8">
        <v>3</v>
      </c>
      <c r="Q26" s="8">
        <v>4</v>
      </c>
      <c r="R26" s="8">
        <v>38</v>
      </c>
      <c r="S26" s="7" t="s">
        <v>11</v>
      </c>
      <c r="T26" s="8">
        <v>19</v>
      </c>
      <c r="U26" s="8">
        <f t="shared" si="6"/>
        <v>25</v>
      </c>
    </row>
    <row r="27" spans="1:21" ht="12" customHeight="1" x14ac:dyDescent="0.2">
      <c r="A27" s="7">
        <v>7</v>
      </c>
      <c r="B27" s="8" t="s">
        <v>30</v>
      </c>
      <c r="C27" s="14">
        <v>12</v>
      </c>
      <c r="D27" s="14">
        <v>0</v>
      </c>
      <c r="E27" s="14">
        <v>0</v>
      </c>
      <c r="F27" s="14">
        <v>12</v>
      </c>
      <c r="G27" s="14">
        <v>1</v>
      </c>
      <c r="H27" s="7" t="s">
        <v>11</v>
      </c>
      <c r="I27" s="14">
        <v>33</v>
      </c>
      <c r="J27" s="2">
        <f t="shared" si="5"/>
        <v>0</v>
      </c>
      <c r="L27" s="7">
        <v>3</v>
      </c>
      <c r="M27" s="11" t="s">
        <v>55</v>
      </c>
      <c r="N27" s="8">
        <v>18</v>
      </c>
      <c r="O27" s="8">
        <v>9</v>
      </c>
      <c r="P27" s="8">
        <v>6</v>
      </c>
      <c r="Q27" s="8">
        <v>3</v>
      </c>
      <c r="R27" s="8">
        <v>25</v>
      </c>
      <c r="S27" s="7" t="s">
        <v>11</v>
      </c>
      <c r="T27" s="8">
        <v>11</v>
      </c>
      <c r="U27" s="8">
        <f t="shared" si="6"/>
        <v>24</v>
      </c>
    </row>
    <row r="28" spans="1:21" ht="12" customHeight="1" x14ac:dyDescent="0.2">
      <c r="A28" s="7"/>
      <c r="B28" s="32"/>
      <c r="C28" s="14">
        <f>SUM(C21:C27)</f>
        <v>84</v>
      </c>
      <c r="D28" s="14">
        <f>SUM(D21:D27)</f>
        <v>35</v>
      </c>
      <c r="E28" s="14">
        <f>SUM(E21:E27)</f>
        <v>14</v>
      </c>
      <c r="F28" s="14">
        <f>SUM(F21:F27)</f>
        <v>33</v>
      </c>
      <c r="G28" s="14">
        <f>SUM(G21:G27)</f>
        <v>109</v>
      </c>
      <c r="H28" s="7" t="s">
        <v>11</v>
      </c>
      <c r="I28" s="14">
        <f>SUM(I21:I27)</f>
        <v>109</v>
      </c>
      <c r="J28" s="2">
        <f t="shared" si="5"/>
        <v>84</v>
      </c>
      <c r="L28" s="7">
        <v>4</v>
      </c>
      <c r="M28" s="18" t="s">
        <v>18</v>
      </c>
      <c r="N28" s="8">
        <v>18</v>
      </c>
      <c r="O28" s="8">
        <v>9</v>
      </c>
      <c r="P28" s="8">
        <v>3</v>
      </c>
      <c r="Q28" s="8">
        <v>6</v>
      </c>
      <c r="R28" s="8">
        <v>34</v>
      </c>
      <c r="S28" s="7" t="s">
        <v>11</v>
      </c>
      <c r="T28" s="8">
        <v>17</v>
      </c>
      <c r="U28" s="8">
        <f t="shared" si="6"/>
        <v>21</v>
      </c>
    </row>
    <row r="29" spans="1:21" ht="12" customHeight="1" x14ac:dyDescent="0.2">
      <c r="A29" s="7"/>
      <c r="B29" s="5" t="s">
        <v>57</v>
      </c>
      <c r="C29" s="14"/>
      <c r="D29" s="14"/>
      <c r="E29" s="14"/>
      <c r="F29" s="14"/>
      <c r="G29" s="14"/>
      <c r="H29" s="7"/>
      <c r="I29" s="14"/>
      <c r="J29" s="2"/>
      <c r="L29" s="7">
        <v>5</v>
      </c>
      <c r="M29" s="11" t="s">
        <v>69</v>
      </c>
      <c r="N29" s="8">
        <v>18</v>
      </c>
      <c r="O29" s="8">
        <v>7</v>
      </c>
      <c r="P29" s="8">
        <v>4</v>
      </c>
      <c r="Q29" s="8">
        <v>7</v>
      </c>
      <c r="R29" s="8">
        <v>36</v>
      </c>
      <c r="S29" s="7" t="s">
        <v>11</v>
      </c>
      <c r="T29" s="8">
        <v>32</v>
      </c>
      <c r="U29" s="8">
        <f t="shared" si="6"/>
        <v>18</v>
      </c>
    </row>
    <row r="30" spans="1:21" ht="12" customHeight="1" x14ac:dyDescent="0.2">
      <c r="A30" s="7">
        <v>1</v>
      </c>
      <c r="B30" s="11" t="s">
        <v>56</v>
      </c>
      <c r="C30" s="14">
        <v>14</v>
      </c>
      <c r="D30" s="14">
        <v>10</v>
      </c>
      <c r="E30" s="14">
        <v>2</v>
      </c>
      <c r="F30" s="14">
        <v>2</v>
      </c>
      <c r="G30" s="14">
        <v>37</v>
      </c>
      <c r="H30" s="7" t="s">
        <v>11</v>
      </c>
      <c r="I30" s="14">
        <v>12</v>
      </c>
      <c r="J30" s="2">
        <f t="shared" ref="J30:J38" si="7">SUM(2*D30+E30)</f>
        <v>22</v>
      </c>
      <c r="L30" s="7">
        <v>6</v>
      </c>
      <c r="M30" s="8" t="s">
        <v>75</v>
      </c>
      <c r="N30" s="8">
        <v>18</v>
      </c>
      <c r="O30" s="8">
        <v>7</v>
      </c>
      <c r="P30" s="8">
        <v>4</v>
      </c>
      <c r="Q30" s="8">
        <v>7</v>
      </c>
      <c r="R30" s="8">
        <v>18</v>
      </c>
      <c r="S30" s="7" t="s">
        <v>11</v>
      </c>
      <c r="T30" s="8">
        <v>20</v>
      </c>
      <c r="U30" s="8">
        <f t="shared" si="6"/>
        <v>18</v>
      </c>
    </row>
    <row r="31" spans="1:21" ht="12" customHeight="1" x14ac:dyDescent="0.2">
      <c r="A31" s="7">
        <v>2</v>
      </c>
      <c r="B31" s="11" t="s">
        <v>23</v>
      </c>
      <c r="C31" s="14">
        <v>14</v>
      </c>
      <c r="D31" s="14">
        <v>9</v>
      </c>
      <c r="E31" s="14">
        <v>2</v>
      </c>
      <c r="F31" s="14">
        <v>3</v>
      </c>
      <c r="G31" s="14">
        <v>32</v>
      </c>
      <c r="H31" s="7" t="s">
        <v>11</v>
      </c>
      <c r="I31" s="14">
        <v>7</v>
      </c>
      <c r="J31" s="2">
        <f t="shared" si="7"/>
        <v>20</v>
      </c>
      <c r="L31" s="7">
        <v>7</v>
      </c>
      <c r="M31" s="8" t="s">
        <v>76</v>
      </c>
      <c r="N31" s="8">
        <v>18</v>
      </c>
      <c r="O31" s="8">
        <v>6</v>
      </c>
      <c r="P31" s="8">
        <v>4</v>
      </c>
      <c r="Q31" s="8">
        <v>8</v>
      </c>
      <c r="R31" s="8">
        <v>21</v>
      </c>
      <c r="S31" s="7" t="s">
        <v>11</v>
      </c>
      <c r="T31" s="8">
        <v>36</v>
      </c>
      <c r="U31" s="8">
        <f t="shared" si="6"/>
        <v>16</v>
      </c>
    </row>
    <row r="32" spans="1:21" ht="12" customHeight="1" x14ac:dyDescent="0.2">
      <c r="A32" s="7">
        <v>3</v>
      </c>
      <c r="B32" s="11" t="s">
        <v>58</v>
      </c>
      <c r="C32" s="14">
        <v>14</v>
      </c>
      <c r="D32" s="14">
        <v>9</v>
      </c>
      <c r="E32" s="14">
        <v>2</v>
      </c>
      <c r="F32" s="14">
        <v>3</v>
      </c>
      <c r="G32" s="14">
        <v>32</v>
      </c>
      <c r="H32" s="7" t="s">
        <v>11</v>
      </c>
      <c r="I32" s="14">
        <v>11</v>
      </c>
      <c r="J32" s="2">
        <f t="shared" si="7"/>
        <v>20</v>
      </c>
      <c r="L32" s="7">
        <v>8</v>
      </c>
      <c r="M32" s="8" t="s">
        <v>67</v>
      </c>
      <c r="N32" s="8">
        <v>18</v>
      </c>
      <c r="O32" s="8">
        <v>3</v>
      </c>
      <c r="P32" s="8">
        <v>9</v>
      </c>
      <c r="Q32" s="8">
        <v>6</v>
      </c>
      <c r="R32" s="8">
        <v>17</v>
      </c>
      <c r="S32" s="7" t="s">
        <v>11</v>
      </c>
      <c r="T32" s="8">
        <v>24</v>
      </c>
      <c r="U32" s="8">
        <f t="shared" si="6"/>
        <v>15</v>
      </c>
    </row>
    <row r="33" spans="1:21" ht="12" customHeight="1" x14ac:dyDescent="0.2">
      <c r="A33" s="7">
        <v>4</v>
      </c>
      <c r="B33" s="11" t="s">
        <v>55</v>
      </c>
      <c r="C33" s="14">
        <v>14</v>
      </c>
      <c r="D33" s="14">
        <v>6</v>
      </c>
      <c r="E33" s="14">
        <v>4</v>
      </c>
      <c r="F33" s="14">
        <v>4</v>
      </c>
      <c r="G33" s="14">
        <v>21</v>
      </c>
      <c r="H33" s="7" t="s">
        <v>11</v>
      </c>
      <c r="I33" s="14">
        <v>15</v>
      </c>
      <c r="J33" s="2">
        <f t="shared" si="7"/>
        <v>16</v>
      </c>
      <c r="L33" s="7">
        <v>9</v>
      </c>
      <c r="M33" s="8" t="s">
        <v>68</v>
      </c>
      <c r="N33" s="8">
        <v>18</v>
      </c>
      <c r="O33" s="8">
        <v>4</v>
      </c>
      <c r="P33" s="8">
        <v>4</v>
      </c>
      <c r="Q33" s="8">
        <v>10</v>
      </c>
      <c r="R33" s="8">
        <v>17</v>
      </c>
      <c r="S33" s="7" t="s">
        <v>11</v>
      </c>
      <c r="T33" s="8">
        <v>33</v>
      </c>
      <c r="U33" s="8">
        <f t="shared" si="6"/>
        <v>12</v>
      </c>
    </row>
    <row r="34" spans="1:21" ht="12" customHeight="1" x14ac:dyDescent="0.2">
      <c r="A34" s="7">
        <v>5</v>
      </c>
      <c r="B34" s="18" t="s">
        <v>18</v>
      </c>
      <c r="C34" s="14">
        <v>14</v>
      </c>
      <c r="D34" s="14">
        <v>6</v>
      </c>
      <c r="E34" s="14">
        <v>3</v>
      </c>
      <c r="F34" s="14">
        <v>5</v>
      </c>
      <c r="G34" s="14">
        <v>23</v>
      </c>
      <c r="H34" s="7" t="s">
        <v>11</v>
      </c>
      <c r="I34" s="14">
        <v>15</v>
      </c>
      <c r="J34" s="2">
        <f t="shared" si="7"/>
        <v>15</v>
      </c>
      <c r="L34" s="7">
        <v>10</v>
      </c>
      <c r="M34" s="8" t="s">
        <v>77</v>
      </c>
      <c r="N34" s="8">
        <v>18</v>
      </c>
      <c r="O34" s="8">
        <v>0</v>
      </c>
      <c r="P34" s="8">
        <v>1</v>
      </c>
      <c r="Q34" s="8">
        <v>17</v>
      </c>
      <c r="R34" s="8">
        <v>2</v>
      </c>
      <c r="S34" s="7" t="s">
        <v>11</v>
      </c>
      <c r="T34" s="8">
        <v>54</v>
      </c>
      <c r="U34" s="8">
        <f t="shared" si="6"/>
        <v>1</v>
      </c>
    </row>
    <row r="35" spans="1:21" ht="12" customHeight="1" x14ac:dyDescent="0.2">
      <c r="A35" s="7">
        <v>6</v>
      </c>
      <c r="B35" s="8" t="s">
        <v>12</v>
      </c>
      <c r="C35" s="14">
        <v>14</v>
      </c>
      <c r="D35" s="14">
        <v>5</v>
      </c>
      <c r="E35" s="14">
        <v>2</v>
      </c>
      <c r="F35" s="14">
        <v>7</v>
      </c>
      <c r="G35" s="14">
        <v>16</v>
      </c>
      <c r="H35" s="7" t="s">
        <v>11</v>
      </c>
      <c r="I35" s="14">
        <v>18</v>
      </c>
      <c r="J35" s="2">
        <f t="shared" si="7"/>
        <v>12</v>
      </c>
      <c r="L35" s="7"/>
      <c r="M35" s="6"/>
      <c r="N35" s="8">
        <f>SUM(N25:N34)</f>
        <v>180</v>
      </c>
      <c r="O35" s="8">
        <f>SUM(O25:O34)</f>
        <v>68</v>
      </c>
      <c r="P35" s="8">
        <f>SUM(P25:P34)</f>
        <v>44</v>
      </c>
      <c r="Q35" s="8">
        <f>SUM(Q25:Q34)</f>
        <v>68</v>
      </c>
      <c r="R35" s="8">
        <f>SUM(R25:R34)</f>
        <v>256</v>
      </c>
      <c r="S35" s="35" t="s">
        <v>11</v>
      </c>
      <c r="T35" s="8">
        <f>SUM(T25:T34)</f>
        <v>256</v>
      </c>
      <c r="U35" s="8">
        <f t="shared" si="6"/>
        <v>180</v>
      </c>
    </row>
    <row r="36" spans="1:21" ht="12" customHeight="1" x14ac:dyDescent="0.2">
      <c r="A36" s="7">
        <v>7</v>
      </c>
      <c r="B36" s="8" t="s">
        <v>17</v>
      </c>
      <c r="C36" s="14">
        <v>14</v>
      </c>
      <c r="D36" s="14">
        <v>3</v>
      </c>
      <c r="E36" s="14">
        <v>1</v>
      </c>
      <c r="F36" s="14">
        <v>10</v>
      </c>
      <c r="G36" s="14">
        <v>8</v>
      </c>
      <c r="H36" s="7" t="s">
        <v>11</v>
      </c>
      <c r="I36" s="14">
        <v>32</v>
      </c>
      <c r="J36" s="2">
        <f t="shared" si="7"/>
        <v>7</v>
      </c>
      <c r="L36" s="7"/>
      <c r="M36" s="5" t="s">
        <v>78</v>
      </c>
      <c r="N36" s="8"/>
      <c r="O36" s="8"/>
      <c r="P36" s="8"/>
      <c r="Q36" s="8"/>
      <c r="R36" s="8"/>
      <c r="S36" s="7"/>
      <c r="T36" s="8"/>
      <c r="U36" s="8"/>
    </row>
    <row r="37" spans="1:21" ht="12" customHeight="1" x14ac:dyDescent="0.2">
      <c r="A37" s="7">
        <v>8</v>
      </c>
      <c r="B37" s="8" t="s">
        <v>26</v>
      </c>
      <c r="C37" s="14">
        <v>14</v>
      </c>
      <c r="D37" s="14">
        <v>0</v>
      </c>
      <c r="E37" s="14">
        <v>0</v>
      </c>
      <c r="F37" s="14">
        <v>14</v>
      </c>
      <c r="G37" s="14">
        <v>2</v>
      </c>
      <c r="H37" s="7" t="s">
        <v>11</v>
      </c>
      <c r="I37" s="14">
        <v>61</v>
      </c>
      <c r="J37" s="2">
        <f t="shared" si="7"/>
        <v>0</v>
      </c>
      <c r="L37" s="7">
        <v>1</v>
      </c>
      <c r="M37" s="8" t="s">
        <v>79</v>
      </c>
      <c r="N37" s="8">
        <v>18</v>
      </c>
      <c r="O37" s="8">
        <v>15</v>
      </c>
      <c r="P37" s="8">
        <v>2</v>
      </c>
      <c r="Q37" s="8">
        <v>1</v>
      </c>
      <c r="R37" s="8">
        <v>86</v>
      </c>
      <c r="S37" s="7" t="s">
        <v>11</v>
      </c>
      <c r="T37" s="8">
        <v>17</v>
      </c>
      <c r="U37" s="8">
        <f t="shared" ref="U37:U47" si="8">SUM(2*O37+P37)</f>
        <v>32</v>
      </c>
    </row>
    <row r="38" spans="1:21" ht="12" customHeight="1" x14ac:dyDescent="0.2">
      <c r="A38" s="7"/>
      <c r="B38" s="8"/>
      <c r="C38" s="14">
        <f>SUM(C30:C37)</f>
        <v>112</v>
      </c>
      <c r="D38" s="14">
        <f>SUM(D30:D37)</f>
        <v>48</v>
      </c>
      <c r="E38" s="14">
        <f>SUM(E30:E37)</f>
        <v>16</v>
      </c>
      <c r="F38" s="14">
        <f>SUM(F30:F37)</f>
        <v>48</v>
      </c>
      <c r="G38" s="14">
        <f>SUM(G30:G37)</f>
        <v>171</v>
      </c>
      <c r="H38" s="7" t="s">
        <v>11</v>
      </c>
      <c r="I38" s="14">
        <f>SUM(I30:I37)</f>
        <v>171</v>
      </c>
      <c r="J38" s="2">
        <f t="shared" si="7"/>
        <v>112</v>
      </c>
      <c r="L38" s="7">
        <v>2</v>
      </c>
      <c r="M38" s="11" t="s">
        <v>55</v>
      </c>
      <c r="N38" s="8">
        <v>18</v>
      </c>
      <c r="O38" s="8">
        <v>9</v>
      </c>
      <c r="P38" s="8">
        <v>6</v>
      </c>
      <c r="Q38" s="8">
        <v>3</v>
      </c>
      <c r="R38" s="8">
        <v>37</v>
      </c>
      <c r="S38" s="7" t="s">
        <v>11</v>
      </c>
      <c r="T38" s="8">
        <v>16</v>
      </c>
      <c r="U38" s="8">
        <f t="shared" si="8"/>
        <v>24</v>
      </c>
    </row>
    <row r="39" spans="1:21" ht="12" customHeight="1" x14ac:dyDescent="0.2">
      <c r="A39" s="7"/>
      <c r="B39" s="5" t="s">
        <v>59</v>
      </c>
      <c r="C39" s="14"/>
      <c r="D39" s="14"/>
      <c r="E39" s="14"/>
      <c r="F39" s="14"/>
      <c r="G39" s="14"/>
      <c r="H39" s="7"/>
      <c r="I39" s="14"/>
      <c r="J39" s="2"/>
      <c r="L39" s="7">
        <v>3</v>
      </c>
      <c r="M39" s="11" t="s">
        <v>80</v>
      </c>
      <c r="N39" s="8">
        <v>18</v>
      </c>
      <c r="O39" s="8">
        <v>10</v>
      </c>
      <c r="P39" s="8">
        <v>3</v>
      </c>
      <c r="Q39" s="8">
        <v>5</v>
      </c>
      <c r="R39" s="8">
        <v>45</v>
      </c>
      <c r="S39" s="7" t="s">
        <v>11</v>
      </c>
      <c r="T39" s="8">
        <v>34</v>
      </c>
      <c r="U39" s="8">
        <f t="shared" si="8"/>
        <v>23</v>
      </c>
    </row>
    <row r="40" spans="1:21" ht="12" customHeight="1" x14ac:dyDescent="0.2">
      <c r="A40" s="7">
        <v>1</v>
      </c>
      <c r="B40" s="8" t="s">
        <v>23</v>
      </c>
      <c r="C40" s="14">
        <v>14</v>
      </c>
      <c r="D40" s="14">
        <v>12</v>
      </c>
      <c r="E40" s="14">
        <v>2</v>
      </c>
      <c r="F40" s="14">
        <v>0</v>
      </c>
      <c r="G40" s="14">
        <v>46</v>
      </c>
      <c r="H40" s="7" t="s">
        <v>11</v>
      </c>
      <c r="I40" s="14">
        <v>6</v>
      </c>
      <c r="J40" s="2">
        <f t="shared" ref="J40:J48" si="9">SUM(2*D40+E40)</f>
        <v>26</v>
      </c>
      <c r="L40" s="7">
        <v>4</v>
      </c>
      <c r="M40" s="11" t="s">
        <v>74</v>
      </c>
      <c r="N40" s="8">
        <v>18</v>
      </c>
      <c r="O40" s="8">
        <v>10</v>
      </c>
      <c r="P40" s="8">
        <v>2</v>
      </c>
      <c r="Q40" s="8">
        <v>6</v>
      </c>
      <c r="R40" s="8">
        <v>37</v>
      </c>
      <c r="S40" s="7" t="s">
        <v>11</v>
      </c>
      <c r="T40" s="8">
        <v>30</v>
      </c>
      <c r="U40" s="8">
        <f t="shared" si="8"/>
        <v>22</v>
      </c>
    </row>
    <row r="41" spans="1:21" ht="12" customHeight="1" x14ac:dyDescent="0.2">
      <c r="A41" s="7">
        <v>2</v>
      </c>
      <c r="B41" s="8" t="s">
        <v>58</v>
      </c>
      <c r="C41" s="14">
        <v>14</v>
      </c>
      <c r="D41" s="14">
        <v>9</v>
      </c>
      <c r="E41" s="14">
        <v>3</v>
      </c>
      <c r="F41" s="14">
        <v>2</v>
      </c>
      <c r="G41" s="14">
        <v>39</v>
      </c>
      <c r="H41" s="7" t="s">
        <v>11</v>
      </c>
      <c r="I41" s="14">
        <v>10</v>
      </c>
      <c r="J41" s="2">
        <f t="shared" si="9"/>
        <v>21</v>
      </c>
      <c r="L41" s="7">
        <v>5</v>
      </c>
      <c r="M41" s="11" t="s">
        <v>69</v>
      </c>
      <c r="N41" s="8">
        <v>18</v>
      </c>
      <c r="O41" s="8">
        <v>9</v>
      </c>
      <c r="P41" s="8">
        <v>2</v>
      </c>
      <c r="Q41" s="8">
        <v>7</v>
      </c>
      <c r="R41" s="8">
        <v>43</v>
      </c>
      <c r="S41" s="7" t="s">
        <v>11</v>
      </c>
      <c r="T41" s="8">
        <v>40</v>
      </c>
      <c r="U41" s="8">
        <f t="shared" si="8"/>
        <v>20</v>
      </c>
    </row>
    <row r="42" spans="1:21" ht="12" customHeight="1" x14ac:dyDescent="0.2">
      <c r="A42" s="7">
        <v>3</v>
      </c>
      <c r="B42" s="18" t="s">
        <v>18</v>
      </c>
      <c r="C42" s="14">
        <v>14</v>
      </c>
      <c r="D42" s="14">
        <v>8</v>
      </c>
      <c r="E42" s="14">
        <v>3</v>
      </c>
      <c r="F42" s="14">
        <v>3</v>
      </c>
      <c r="G42" s="14">
        <v>32</v>
      </c>
      <c r="H42" s="7" t="s">
        <v>11</v>
      </c>
      <c r="I42" s="14">
        <v>11</v>
      </c>
      <c r="J42" s="2">
        <f t="shared" si="9"/>
        <v>19</v>
      </c>
      <c r="L42" s="7">
        <v>6</v>
      </c>
      <c r="M42" s="11" t="s">
        <v>71</v>
      </c>
      <c r="N42" s="8">
        <v>18</v>
      </c>
      <c r="O42" s="8">
        <v>8</v>
      </c>
      <c r="P42" s="8">
        <v>2</v>
      </c>
      <c r="Q42" s="8">
        <v>8</v>
      </c>
      <c r="R42" s="8">
        <v>25</v>
      </c>
      <c r="S42" s="7" t="s">
        <v>11</v>
      </c>
      <c r="T42" s="8">
        <v>36</v>
      </c>
      <c r="U42" s="8">
        <f t="shared" si="8"/>
        <v>18</v>
      </c>
    </row>
    <row r="43" spans="1:21" ht="12" customHeight="1" x14ac:dyDescent="0.2">
      <c r="A43" s="7">
        <v>4</v>
      </c>
      <c r="B43" s="8" t="s">
        <v>12</v>
      </c>
      <c r="C43" s="14">
        <v>14</v>
      </c>
      <c r="D43" s="14">
        <v>7</v>
      </c>
      <c r="E43" s="14">
        <v>3</v>
      </c>
      <c r="F43" s="14">
        <v>4</v>
      </c>
      <c r="G43" s="14">
        <v>27</v>
      </c>
      <c r="H43" s="7" t="s">
        <v>11</v>
      </c>
      <c r="I43" s="14">
        <v>15</v>
      </c>
      <c r="J43" s="2">
        <f t="shared" si="9"/>
        <v>17</v>
      </c>
      <c r="L43" s="7">
        <v>7</v>
      </c>
      <c r="M43" s="18" t="s">
        <v>18</v>
      </c>
      <c r="N43" s="8">
        <v>18</v>
      </c>
      <c r="O43" s="8">
        <v>5</v>
      </c>
      <c r="P43" s="8">
        <v>5</v>
      </c>
      <c r="Q43" s="8">
        <v>8</v>
      </c>
      <c r="R43" s="8">
        <v>23</v>
      </c>
      <c r="S43" s="7" t="s">
        <v>11</v>
      </c>
      <c r="T43" s="8">
        <v>41</v>
      </c>
      <c r="U43" s="8">
        <f t="shared" si="8"/>
        <v>15</v>
      </c>
    </row>
    <row r="44" spans="1:21" ht="12" customHeight="1" x14ac:dyDescent="0.2">
      <c r="A44" s="7">
        <v>5</v>
      </c>
      <c r="B44" s="8" t="s">
        <v>29</v>
      </c>
      <c r="C44" s="14">
        <v>14</v>
      </c>
      <c r="D44" s="14">
        <v>4</v>
      </c>
      <c r="E44" s="14">
        <v>1</v>
      </c>
      <c r="F44" s="14">
        <v>9</v>
      </c>
      <c r="G44" s="14">
        <v>20</v>
      </c>
      <c r="H44" s="7" t="s">
        <v>11</v>
      </c>
      <c r="I44" s="14">
        <v>43</v>
      </c>
      <c r="J44" s="2">
        <f t="shared" si="9"/>
        <v>9</v>
      </c>
      <c r="L44" s="7">
        <v>8</v>
      </c>
      <c r="M44" s="11" t="s">
        <v>23</v>
      </c>
      <c r="N44" s="8">
        <v>18</v>
      </c>
      <c r="O44" s="8">
        <v>3</v>
      </c>
      <c r="P44" s="8">
        <v>3</v>
      </c>
      <c r="Q44" s="8">
        <v>12</v>
      </c>
      <c r="R44" s="8">
        <v>12</v>
      </c>
      <c r="S44" s="7" t="s">
        <v>11</v>
      </c>
      <c r="T44" s="8">
        <v>29</v>
      </c>
      <c r="U44" s="8">
        <f t="shared" si="8"/>
        <v>9</v>
      </c>
    </row>
    <row r="45" spans="1:21" ht="12" customHeight="1" x14ac:dyDescent="0.2">
      <c r="A45" s="7">
        <v>6</v>
      </c>
      <c r="B45" s="8" t="s">
        <v>60</v>
      </c>
      <c r="C45" s="14">
        <v>14</v>
      </c>
      <c r="D45" s="14">
        <v>3</v>
      </c>
      <c r="E45" s="14">
        <v>3</v>
      </c>
      <c r="F45" s="14">
        <v>8</v>
      </c>
      <c r="G45" s="14">
        <v>11</v>
      </c>
      <c r="H45" s="7" t="s">
        <v>11</v>
      </c>
      <c r="I45" s="14">
        <v>37</v>
      </c>
      <c r="J45" s="2">
        <f t="shared" si="9"/>
        <v>9</v>
      </c>
      <c r="L45" s="7">
        <v>9</v>
      </c>
      <c r="M45" s="8" t="s">
        <v>76</v>
      </c>
      <c r="N45" s="8">
        <v>18</v>
      </c>
      <c r="O45" s="8">
        <v>3</v>
      </c>
      <c r="P45" s="8">
        <v>3</v>
      </c>
      <c r="Q45" s="8">
        <v>12</v>
      </c>
      <c r="R45" s="8">
        <v>22</v>
      </c>
      <c r="S45" s="7" t="s">
        <v>11</v>
      </c>
      <c r="T45" s="8">
        <v>56</v>
      </c>
      <c r="U45" s="8">
        <f t="shared" si="8"/>
        <v>9</v>
      </c>
    </row>
    <row r="46" spans="1:21" ht="12" customHeight="1" x14ac:dyDescent="0.2">
      <c r="A46" s="7">
        <v>7</v>
      </c>
      <c r="B46" s="8" t="s">
        <v>38</v>
      </c>
      <c r="C46" s="14">
        <v>14</v>
      </c>
      <c r="D46" s="14">
        <v>3</v>
      </c>
      <c r="E46" s="14">
        <v>2</v>
      </c>
      <c r="F46" s="14">
        <v>9</v>
      </c>
      <c r="G46" s="14">
        <v>8</v>
      </c>
      <c r="H46" s="7" t="s">
        <v>11</v>
      </c>
      <c r="I46" s="14">
        <v>28</v>
      </c>
      <c r="J46" s="2">
        <f t="shared" si="9"/>
        <v>8</v>
      </c>
      <c r="L46" s="7">
        <v>10</v>
      </c>
      <c r="M46" s="8" t="s">
        <v>75</v>
      </c>
      <c r="N46" s="8">
        <v>18</v>
      </c>
      <c r="O46" s="8">
        <v>2</v>
      </c>
      <c r="P46" s="8">
        <v>4</v>
      </c>
      <c r="Q46" s="8">
        <v>12</v>
      </c>
      <c r="R46" s="8">
        <v>15</v>
      </c>
      <c r="S46" s="7" t="s">
        <v>11</v>
      </c>
      <c r="T46" s="8">
        <v>46</v>
      </c>
      <c r="U46" s="8">
        <f t="shared" si="8"/>
        <v>8</v>
      </c>
    </row>
    <row r="47" spans="1:21" ht="12" customHeight="1" x14ac:dyDescent="0.2">
      <c r="A47" s="7">
        <v>8</v>
      </c>
      <c r="B47" s="8" t="s">
        <v>25</v>
      </c>
      <c r="C47" s="14">
        <v>14</v>
      </c>
      <c r="D47" s="14">
        <v>0</v>
      </c>
      <c r="E47" s="14">
        <v>3</v>
      </c>
      <c r="F47" s="14">
        <v>11</v>
      </c>
      <c r="G47" s="14">
        <v>9</v>
      </c>
      <c r="H47" s="7" t="s">
        <v>11</v>
      </c>
      <c r="I47" s="14">
        <v>42</v>
      </c>
      <c r="J47" s="2">
        <f t="shared" si="9"/>
        <v>3</v>
      </c>
      <c r="L47" s="7"/>
      <c r="M47" s="6"/>
      <c r="N47" s="8">
        <f>SUM(N37:N46)</f>
        <v>180</v>
      </c>
      <c r="O47" s="8">
        <f>SUM(O37:O46)</f>
        <v>74</v>
      </c>
      <c r="P47" s="8">
        <f>SUM(P37:P46)</f>
        <v>32</v>
      </c>
      <c r="Q47" s="8">
        <f>SUM(Q37:Q46)</f>
        <v>74</v>
      </c>
      <c r="R47" s="8">
        <f>SUM(R37:R46)</f>
        <v>345</v>
      </c>
      <c r="S47" s="35" t="s">
        <v>11</v>
      </c>
      <c r="T47" s="8">
        <f>SUM(T37:T46)</f>
        <v>345</v>
      </c>
      <c r="U47" s="8">
        <f t="shared" si="8"/>
        <v>180</v>
      </c>
    </row>
    <row r="48" spans="1:21" ht="12" customHeight="1" x14ac:dyDescent="0.2">
      <c r="A48" s="7"/>
      <c r="B48" s="8"/>
      <c r="C48" s="14">
        <f>SUM(C40:C47)</f>
        <v>112</v>
      </c>
      <c r="D48" s="14">
        <f>SUM(D40:D47)</f>
        <v>46</v>
      </c>
      <c r="E48" s="14">
        <f>SUM(E40:E47)</f>
        <v>20</v>
      </c>
      <c r="F48" s="14">
        <f>SUM(F40:F47)</f>
        <v>46</v>
      </c>
      <c r="G48" s="14">
        <f>SUM(G40:G47)</f>
        <v>192</v>
      </c>
      <c r="H48" s="7" t="s">
        <v>11</v>
      </c>
      <c r="I48" s="14">
        <f>SUM(I40:I47)</f>
        <v>192</v>
      </c>
      <c r="J48" s="2">
        <f t="shared" si="9"/>
        <v>112</v>
      </c>
    </row>
    <row r="49" spans="1:21" ht="12" customHeight="1" x14ac:dyDescent="0.2">
      <c r="A49" s="7"/>
      <c r="B49" s="5" t="s">
        <v>81</v>
      </c>
      <c r="C49" s="8"/>
      <c r="D49" s="8"/>
      <c r="E49" s="8"/>
      <c r="F49" s="8"/>
      <c r="G49" s="8"/>
      <c r="H49" s="7"/>
      <c r="I49" s="8"/>
      <c r="J49" s="8"/>
      <c r="L49" s="7"/>
      <c r="M49" s="5" t="s">
        <v>93</v>
      </c>
      <c r="N49" s="14"/>
      <c r="O49" s="14"/>
      <c r="P49" s="14"/>
      <c r="Q49" s="14"/>
      <c r="R49" s="14"/>
      <c r="S49" s="7"/>
      <c r="T49" s="14"/>
      <c r="U49" s="2"/>
    </row>
    <row r="50" spans="1:21" ht="12" customHeight="1" x14ac:dyDescent="0.2">
      <c r="A50" s="7">
        <v>1</v>
      </c>
      <c r="B50" s="8" t="s">
        <v>82</v>
      </c>
      <c r="C50" s="8">
        <v>18</v>
      </c>
      <c r="D50" s="8">
        <v>9</v>
      </c>
      <c r="E50" s="8">
        <v>6</v>
      </c>
      <c r="F50" s="8">
        <v>3</v>
      </c>
      <c r="G50" s="8">
        <v>30</v>
      </c>
      <c r="H50" s="7" t="s">
        <v>11</v>
      </c>
      <c r="I50" s="8">
        <v>16</v>
      </c>
      <c r="J50" s="8">
        <f t="shared" ref="J50:J60" si="10">SUM(2*D50+E50)</f>
        <v>24</v>
      </c>
      <c r="L50" s="7">
        <v>1</v>
      </c>
      <c r="M50" s="8" t="s">
        <v>62</v>
      </c>
      <c r="N50" s="14">
        <v>18</v>
      </c>
      <c r="O50" s="14">
        <v>14</v>
      </c>
      <c r="P50" s="14">
        <v>4</v>
      </c>
      <c r="Q50" s="14">
        <v>0</v>
      </c>
      <c r="R50" s="14">
        <v>71</v>
      </c>
      <c r="S50" s="7" t="s">
        <v>11</v>
      </c>
      <c r="T50" s="14">
        <v>12</v>
      </c>
      <c r="U50" s="2">
        <f t="shared" ref="U50:U60" si="11">SUM(2*O50+P50)</f>
        <v>32</v>
      </c>
    </row>
    <row r="51" spans="1:21" ht="12" customHeight="1" x14ac:dyDescent="0.2">
      <c r="A51" s="7">
        <v>2</v>
      </c>
      <c r="B51" s="11" t="s">
        <v>62</v>
      </c>
      <c r="C51" s="8">
        <v>18</v>
      </c>
      <c r="D51" s="8">
        <v>7</v>
      </c>
      <c r="E51" s="8">
        <v>8</v>
      </c>
      <c r="F51" s="8">
        <v>3</v>
      </c>
      <c r="G51" s="8">
        <v>32</v>
      </c>
      <c r="H51" s="7" t="s">
        <v>11</v>
      </c>
      <c r="I51" s="8">
        <v>18</v>
      </c>
      <c r="J51" s="8">
        <f t="shared" si="10"/>
        <v>22</v>
      </c>
      <c r="L51" s="7">
        <v>2</v>
      </c>
      <c r="M51" s="8" t="s">
        <v>38</v>
      </c>
      <c r="N51" s="14">
        <v>18</v>
      </c>
      <c r="O51" s="14">
        <v>12</v>
      </c>
      <c r="P51" s="14">
        <v>3</v>
      </c>
      <c r="Q51" s="14">
        <v>3</v>
      </c>
      <c r="R51" s="14">
        <v>50</v>
      </c>
      <c r="S51" s="7" t="s">
        <v>11</v>
      </c>
      <c r="T51" s="14">
        <v>23</v>
      </c>
      <c r="U51" s="2">
        <f t="shared" si="11"/>
        <v>27</v>
      </c>
    </row>
    <row r="52" spans="1:21" ht="12" customHeight="1" x14ac:dyDescent="0.2">
      <c r="A52" s="7">
        <v>3</v>
      </c>
      <c r="B52" s="11" t="s">
        <v>83</v>
      </c>
      <c r="C52" s="8">
        <v>18</v>
      </c>
      <c r="D52" s="8">
        <v>9</v>
      </c>
      <c r="E52" s="8">
        <v>4</v>
      </c>
      <c r="F52" s="8">
        <v>5</v>
      </c>
      <c r="G52" s="8">
        <v>27</v>
      </c>
      <c r="H52" s="7" t="s">
        <v>11</v>
      </c>
      <c r="I52" s="8">
        <v>21</v>
      </c>
      <c r="J52" s="8">
        <f t="shared" si="10"/>
        <v>22</v>
      </c>
      <c r="L52" s="7">
        <v>3</v>
      </c>
      <c r="M52" s="8" t="s">
        <v>31</v>
      </c>
      <c r="N52" s="14">
        <v>18</v>
      </c>
      <c r="O52" s="14">
        <v>10</v>
      </c>
      <c r="P52" s="14">
        <v>4</v>
      </c>
      <c r="Q52" s="14">
        <v>4</v>
      </c>
      <c r="R52" s="14">
        <v>41</v>
      </c>
      <c r="S52" s="7" t="s">
        <v>11</v>
      </c>
      <c r="T52" s="14">
        <v>23</v>
      </c>
      <c r="U52" s="2">
        <f t="shared" si="11"/>
        <v>24</v>
      </c>
    </row>
    <row r="53" spans="1:21" ht="12" customHeight="1" x14ac:dyDescent="0.2">
      <c r="A53" s="7">
        <v>4</v>
      </c>
      <c r="B53" s="11" t="s">
        <v>12</v>
      </c>
      <c r="C53" s="8">
        <v>18</v>
      </c>
      <c r="D53" s="8">
        <v>8</v>
      </c>
      <c r="E53" s="8">
        <v>5</v>
      </c>
      <c r="F53" s="8">
        <v>5</v>
      </c>
      <c r="G53" s="8">
        <v>34</v>
      </c>
      <c r="H53" s="7" t="s">
        <v>11</v>
      </c>
      <c r="I53" s="8">
        <v>18</v>
      </c>
      <c r="J53" s="8">
        <f t="shared" si="10"/>
        <v>21</v>
      </c>
      <c r="L53" s="7">
        <v>4</v>
      </c>
      <c r="M53" s="18" t="s">
        <v>18</v>
      </c>
      <c r="N53" s="14">
        <v>18</v>
      </c>
      <c r="O53" s="14">
        <v>7</v>
      </c>
      <c r="P53" s="14">
        <v>5</v>
      </c>
      <c r="Q53" s="14">
        <v>6</v>
      </c>
      <c r="R53" s="14">
        <v>37</v>
      </c>
      <c r="S53" s="7" t="s">
        <v>11</v>
      </c>
      <c r="T53" s="14">
        <v>29</v>
      </c>
      <c r="U53" s="2">
        <f t="shared" si="11"/>
        <v>19</v>
      </c>
    </row>
    <row r="54" spans="1:21" ht="12" customHeight="1" x14ac:dyDescent="0.2">
      <c r="A54" s="7">
        <v>5</v>
      </c>
      <c r="B54" s="11" t="s">
        <v>84</v>
      </c>
      <c r="C54" s="8">
        <v>18</v>
      </c>
      <c r="D54" s="8">
        <v>7</v>
      </c>
      <c r="E54" s="8">
        <v>7</v>
      </c>
      <c r="F54" s="8">
        <v>4</v>
      </c>
      <c r="G54" s="8">
        <v>29</v>
      </c>
      <c r="H54" s="7" t="s">
        <v>11</v>
      </c>
      <c r="I54" s="8">
        <v>25</v>
      </c>
      <c r="J54" s="8">
        <f t="shared" si="10"/>
        <v>21</v>
      </c>
      <c r="L54" s="7">
        <v>5</v>
      </c>
      <c r="M54" s="11" t="s">
        <v>33</v>
      </c>
      <c r="N54" s="14">
        <v>18</v>
      </c>
      <c r="O54" s="14">
        <v>7</v>
      </c>
      <c r="P54" s="14">
        <v>5</v>
      </c>
      <c r="Q54" s="14">
        <v>6</v>
      </c>
      <c r="R54" s="14">
        <v>25</v>
      </c>
      <c r="S54" s="7" t="s">
        <v>11</v>
      </c>
      <c r="T54" s="14">
        <v>26</v>
      </c>
      <c r="U54" s="2">
        <f t="shared" si="11"/>
        <v>19</v>
      </c>
    </row>
    <row r="55" spans="1:21" ht="12" customHeight="1" x14ac:dyDescent="0.2">
      <c r="A55" s="7">
        <v>6</v>
      </c>
      <c r="B55" s="11" t="s">
        <v>85</v>
      </c>
      <c r="C55" s="8">
        <v>18</v>
      </c>
      <c r="D55" s="8">
        <v>7</v>
      </c>
      <c r="E55" s="8">
        <v>4</v>
      </c>
      <c r="F55" s="8">
        <v>7</v>
      </c>
      <c r="G55" s="8">
        <v>23</v>
      </c>
      <c r="H55" s="7" t="s">
        <v>11</v>
      </c>
      <c r="I55" s="8">
        <v>26</v>
      </c>
      <c r="J55" s="8">
        <f t="shared" si="10"/>
        <v>18</v>
      </c>
      <c r="L55" s="7">
        <v>6</v>
      </c>
      <c r="M55" s="8" t="s">
        <v>43</v>
      </c>
      <c r="N55" s="14">
        <v>18</v>
      </c>
      <c r="O55" s="14">
        <v>8</v>
      </c>
      <c r="P55" s="14">
        <v>2</v>
      </c>
      <c r="Q55" s="14">
        <v>8</v>
      </c>
      <c r="R55" s="14">
        <v>38</v>
      </c>
      <c r="S55" s="7" t="s">
        <v>11</v>
      </c>
      <c r="T55" s="14">
        <v>39</v>
      </c>
      <c r="U55" s="2">
        <f t="shared" si="11"/>
        <v>18</v>
      </c>
    </row>
    <row r="56" spans="1:21" ht="12" customHeight="1" x14ac:dyDescent="0.2">
      <c r="A56" s="7">
        <v>7</v>
      </c>
      <c r="B56" s="11" t="s">
        <v>86</v>
      </c>
      <c r="C56" s="8">
        <v>18</v>
      </c>
      <c r="D56" s="8">
        <v>6</v>
      </c>
      <c r="E56" s="8">
        <v>5</v>
      </c>
      <c r="F56" s="8">
        <v>7</v>
      </c>
      <c r="G56" s="8">
        <v>23</v>
      </c>
      <c r="H56" s="7" t="s">
        <v>11</v>
      </c>
      <c r="I56" s="8">
        <v>24</v>
      </c>
      <c r="J56" s="8">
        <f t="shared" si="10"/>
        <v>17</v>
      </c>
      <c r="L56" s="7">
        <v>7</v>
      </c>
      <c r="M56" s="8" t="s">
        <v>20</v>
      </c>
      <c r="N56" s="14">
        <v>18</v>
      </c>
      <c r="O56" s="14">
        <v>6</v>
      </c>
      <c r="P56" s="14">
        <v>5</v>
      </c>
      <c r="Q56" s="14">
        <v>7</v>
      </c>
      <c r="R56" s="14">
        <v>30</v>
      </c>
      <c r="S56" s="7" t="s">
        <v>11</v>
      </c>
      <c r="T56" s="14">
        <v>33</v>
      </c>
      <c r="U56" s="2">
        <f t="shared" si="11"/>
        <v>17</v>
      </c>
    </row>
    <row r="57" spans="1:21" ht="12" customHeight="1" x14ac:dyDescent="0.2">
      <c r="A57" s="7">
        <v>8</v>
      </c>
      <c r="B57" s="11" t="s">
        <v>87</v>
      </c>
      <c r="C57" s="8">
        <v>18</v>
      </c>
      <c r="D57" s="8">
        <v>6</v>
      </c>
      <c r="E57" s="8">
        <v>3</v>
      </c>
      <c r="F57" s="8">
        <v>9</v>
      </c>
      <c r="G57" s="8">
        <v>16</v>
      </c>
      <c r="H57" s="7" t="s">
        <v>11</v>
      </c>
      <c r="I57" s="8">
        <v>30</v>
      </c>
      <c r="J57" s="8">
        <f t="shared" si="10"/>
        <v>15</v>
      </c>
      <c r="L57" s="7">
        <v>8</v>
      </c>
      <c r="M57" s="8" t="s">
        <v>14</v>
      </c>
      <c r="N57" s="14">
        <v>18</v>
      </c>
      <c r="O57" s="14">
        <v>3</v>
      </c>
      <c r="P57" s="14">
        <v>5</v>
      </c>
      <c r="Q57" s="14">
        <v>10</v>
      </c>
      <c r="R57" s="14">
        <v>17</v>
      </c>
      <c r="S57" s="7" t="s">
        <v>11</v>
      </c>
      <c r="T57" s="14">
        <v>41</v>
      </c>
      <c r="U57" s="2">
        <f t="shared" si="11"/>
        <v>11</v>
      </c>
    </row>
    <row r="58" spans="1:21" ht="12" customHeight="1" x14ac:dyDescent="0.2">
      <c r="A58" s="7">
        <v>9</v>
      </c>
      <c r="B58" s="18" t="s">
        <v>18</v>
      </c>
      <c r="C58" s="8">
        <v>18</v>
      </c>
      <c r="D58" s="8">
        <v>2</v>
      </c>
      <c r="E58" s="8">
        <v>7</v>
      </c>
      <c r="F58" s="8">
        <v>9</v>
      </c>
      <c r="G58" s="8">
        <v>15</v>
      </c>
      <c r="H58" s="7" t="s">
        <v>11</v>
      </c>
      <c r="I58" s="8">
        <v>33</v>
      </c>
      <c r="J58" s="8">
        <f t="shared" si="10"/>
        <v>11</v>
      </c>
      <c r="L58" s="7">
        <v>9</v>
      </c>
      <c r="M58" s="8" t="s">
        <v>24</v>
      </c>
      <c r="N58" s="14">
        <v>18</v>
      </c>
      <c r="O58" s="14">
        <v>2</v>
      </c>
      <c r="P58" s="14">
        <v>3</v>
      </c>
      <c r="Q58" s="14">
        <v>13</v>
      </c>
      <c r="R58" s="14">
        <v>19</v>
      </c>
      <c r="S58" s="7" t="s">
        <v>11</v>
      </c>
      <c r="T58" s="14">
        <v>54</v>
      </c>
      <c r="U58" s="2">
        <f t="shared" si="11"/>
        <v>7</v>
      </c>
    </row>
    <row r="59" spans="1:21" ht="12" customHeight="1" x14ac:dyDescent="0.2">
      <c r="A59" s="7">
        <v>10</v>
      </c>
      <c r="B59" s="11" t="s">
        <v>88</v>
      </c>
      <c r="C59" s="8">
        <v>18</v>
      </c>
      <c r="D59" s="8">
        <v>4</v>
      </c>
      <c r="E59" s="8">
        <v>1</v>
      </c>
      <c r="F59" s="8">
        <v>13</v>
      </c>
      <c r="G59" s="8">
        <v>14</v>
      </c>
      <c r="H59" s="7" t="s">
        <v>11</v>
      </c>
      <c r="I59" s="8">
        <v>32</v>
      </c>
      <c r="J59" s="8">
        <f t="shared" si="10"/>
        <v>9</v>
      </c>
      <c r="L59" s="7">
        <v>10</v>
      </c>
      <c r="M59" s="8" t="s">
        <v>28</v>
      </c>
      <c r="N59" s="14">
        <v>18</v>
      </c>
      <c r="O59" s="14">
        <v>1</v>
      </c>
      <c r="P59" s="14">
        <v>4</v>
      </c>
      <c r="Q59" s="14">
        <v>13</v>
      </c>
      <c r="R59" s="14">
        <v>8</v>
      </c>
      <c r="S59" s="7" t="s">
        <v>11</v>
      </c>
      <c r="T59" s="14">
        <v>56</v>
      </c>
      <c r="U59" s="2">
        <f t="shared" si="11"/>
        <v>6</v>
      </c>
    </row>
    <row r="60" spans="1:21" ht="12" customHeight="1" x14ac:dyDescent="0.2">
      <c r="A60" s="7"/>
      <c r="B60" s="8"/>
      <c r="C60" s="8">
        <f>SUM(C50:C59)</f>
        <v>180</v>
      </c>
      <c r="D60" s="8">
        <f>SUM(D50:D59)</f>
        <v>65</v>
      </c>
      <c r="E60" s="8">
        <f>SUM(E50:E59)</f>
        <v>50</v>
      </c>
      <c r="F60" s="8">
        <f>SUM(F50:F59)</f>
        <v>65</v>
      </c>
      <c r="G60" s="8">
        <f>SUM(G50:G59)</f>
        <v>243</v>
      </c>
      <c r="H60" s="35" t="s">
        <v>11</v>
      </c>
      <c r="I60" s="8">
        <f>SUM(I50:I59)</f>
        <v>243</v>
      </c>
      <c r="J60" s="8">
        <f t="shared" si="10"/>
        <v>180</v>
      </c>
      <c r="L60" s="7"/>
      <c r="M60" s="8"/>
      <c r="N60" s="14">
        <f>SUM(N50:N59)</f>
        <v>180</v>
      </c>
      <c r="O60" s="14">
        <f>SUM(O50:O59)</f>
        <v>70</v>
      </c>
      <c r="P60" s="14">
        <f>SUM(P50:P59)</f>
        <v>40</v>
      </c>
      <c r="Q60" s="14">
        <f>SUM(Q50:Q59)</f>
        <v>70</v>
      </c>
      <c r="R60" s="14">
        <f>SUM(R50:R59)</f>
        <v>336</v>
      </c>
      <c r="S60" s="7" t="s">
        <v>11</v>
      </c>
      <c r="T60" s="14">
        <f>SUM(T50:T59)</f>
        <v>336</v>
      </c>
      <c r="U60" s="2">
        <f t="shared" si="11"/>
        <v>180</v>
      </c>
    </row>
    <row r="61" spans="1:21" ht="12" customHeight="1" x14ac:dyDescent="0.2">
      <c r="A61" s="7"/>
      <c r="B61" s="5" t="s">
        <v>89</v>
      </c>
      <c r="C61" s="14"/>
      <c r="D61" s="14"/>
      <c r="E61" s="14"/>
      <c r="F61" s="14"/>
      <c r="G61" s="14"/>
      <c r="H61" s="7"/>
      <c r="I61" s="14"/>
      <c r="J61" s="2"/>
      <c r="L61" s="7"/>
      <c r="M61" s="5" t="s">
        <v>94</v>
      </c>
      <c r="N61" s="14"/>
      <c r="O61" s="14"/>
      <c r="P61" s="14"/>
      <c r="Q61" s="14"/>
      <c r="R61" s="14"/>
      <c r="S61" s="7"/>
      <c r="T61" s="14"/>
      <c r="U61" s="2"/>
    </row>
    <row r="62" spans="1:21" ht="12" customHeight="1" x14ac:dyDescent="0.2">
      <c r="A62" s="7">
        <v>1</v>
      </c>
      <c r="B62" s="8" t="s">
        <v>27</v>
      </c>
      <c r="C62" s="14">
        <v>18</v>
      </c>
      <c r="D62" s="14">
        <v>13</v>
      </c>
      <c r="E62" s="14">
        <v>1</v>
      </c>
      <c r="F62" s="14">
        <v>4</v>
      </c>
      <c r="G62" s="14">
        <v>44</v>
      </c>
      <c r="H62" s="7" t="s">
        <v>11</v>
      </c>
      <c r="I62" s="14">
        <v>19</v>
      </c>
      <c r="J62" s="2">
        <f t="shared" ref="J62:J72" si="12">SUM(2*D62+E62)</f>
        <v>27</v>
      </c>
      <c r="L62" s="7">
        <v>1</v>
      </c>
      <c r="M62" s="11" t="s">
        <v>33</v>
      </c>
      <c r="N62" s="14">
        <v>18</v>
      </c>
      <c r="O62" s="14">
        <v>12</v>
      </c>
      <c r="P62" s="14">
        <v>5</v>
      </c>
      <c r="Q62" s="14">
        <v>1</v>
      </c>
      <c r="R62" s="14">
        <v>54</v>
      </c>
      <c r="S62" s="7" t="s">
        <v>11</v>
      </c>
      <c r="T62" s="14">
        <v>17</v>
      </c>
      <c r="U62" s="2">
        <f t="shared" ref="U62:U72" si="13">SUM(2*O62+P62)</f>
        <v>29</v>
      </c>
    </row>
    <row r="63" spans="1:21" ht="12" customHeight="1" x14ac:dyDescent="0.2">
      <c r="A63" s="7">
        <v>2</v>
      </c>
      <c r="B63" s="8" t="s">
        <v>38</v>
      </c>
      <c r="C63" s="14">
        <v>18</v>
      </c>
      <c r="D63" s="14">
        <v>12</v>
      </c>
      <c r="E63" s="14">
        <v>2</v>
      </c>
      <c r="F63" s="14">
        <v>4</v>
      </c>
      <c r="G63" s="14">
        <v>43</v>
      </c>
      <c r="H63" s="7" t="s">
        <v>11</v>
      </c>
      <c r="I63" s="14">
        <v>17</v>
      </c>
      <c r="J63" s="2">
        <f t="shared" si="12"/>
        <v>26</v>
      </c>
      <c r="L63" s="7">
        <v>2</v>
      </c>
      <c r="M63" s="8" t="s">
        <v>20</v>
      </c>
      <c r="N63" s="14">
        <v>18</v>
      </c>
      <c r="O63" s="14">
        <v>12</v>
      </c>
      <c r="P63" s="14">
        <v>3</v>
      </c>
      <c r="Q63" s="14">
        <v>3</v>
      </c>
      <c r="R63" s="14">
        <v>50</v>
      </c>
      <c r="S63" s="7" t="s">
        <v>11</v>
      </c>
      <c r="T63" s="14">
        <v>16</v>
      </c>
      <c r="U63" s="2">
        <f t="shared" si="13"/>
        <v>27</v>
      </c>
    </row>
    <row r="64" spans="1:21" ht="12" customHeight="1" x14ac:dyDescent="0.2">
      <c r="A64" s="7">
        <v>3</v>
      </c>
      <c r="B64" s="8" t="s">
        <v>24</v>
      </c>
      <c r="C64" s="14">
        <v>18</v>
      </c>
      <c r="D64" s="14">
        <v>10</v>
      </c>
      <c r="E64" s="14">
        <v>2</v>
      </c>
      <c r="F64" s="14">
        <v>6</v>
      </c>
      <c r="G64" s="14">
        <v>41</v>
      </c>
      <c r="H64" s="7" t="s">
        <v>11</v>
      </c>
      <c r="I64" s="14">
        <v>27</v>
      </c>
      <c r="J64" s="2">
        <f t="shared" si="12"/>
        <v>22</v>
      </c>
      <c r="L64" s="7">
        <v>3</v>
      </c>
      <c r="M64" s="8" t="s">
        <v>43</v>
      </c>
      <c r="N64" s="14">
        <v>18</v>
      </c>
      <c r="O64" s="14">
        <v>12</v>
      </c>
      <c r="P64" s="14">
        <v>1</v>
      </c>
      <c r="Q64" s="14">
        <v>5</v>
      </c>
      <c r="R64" s="14">
        <v>51</v>
      </c>
      <c r="S64" s="7" t="s">
        <v>11</v>
      </c>
      <c r="T64" s="14">
        <v>34</v>
      </c>
      <c r="U64" s="2">
        <f t="shared" si="13"/>
        <v>25</v>
      </c>
    </row>
    <row r="65" spans="1:21" ht="12" customHeight="1" x14ac:dyDescent="0.2">
      <c r="A65" s="7">
        <v>4</v>
      </c>
      <c r="B65" s="8" t="s">
        <v>90</v>
      </c>
      <c r="C65" s="14">
        <v>18</v>
      </c>
      <c r="D65" s="14">
        <v>9</v>
      </c>
      <c r="E65" s="14">
        <v>4</v>
      </c>
      <c r="F65" s="14">
        <v>5</v>
      </c>
      <c r="G65" s="14">
        <v>35</v>
      </c>
      <c r="H65" s="7" t="s">
        <v>11</v>
      </c>
      <c r="I65" s="14">
        <v>33</v>
      </c>
      <c r="J65" s="2">
        <f t="shared" si="12"/>
        <v>22</v>
      </c>
      <c r="L65" s="7">
        <v>4</v>
      </c>
      <c r="M65" s="18" t="s">
        <v>18</v>
      </c>
      <c r="N65" s="14">
        <v>18</v>
      </c>
      <c r="O65" s="14">
        <v>9</v>
      </c>
      <c r="P65" s="14">
        <v>6</v>
      </c>
      <c r="Q65" s="14">
        <v>3</v>
      </c>
      <c r="R65" s="14">
        <v>45</v>
      </c>
      <c r="S65" s="7" t="s">
        <v>11</v>
      </c>
      <c r="T65" s="14">
        <v>22</v>
      </c>
      <c r="U65" s="2">
        <f t="shared" si="13"/>
        <v>24</v>
      </c>
    </row>
    <row r="66" spans="1:21" ht="12" customHeight="1" x14ac:dyDescent="0.2">
      <c r="A66" s="7">
        <v>5</v>
      </c>
      <c r="B66" s="18" t="s">
        <v>18</v>
      </c>
      <c r="C66" s="14">
        <v>18</v>
      </c>
      <c r="D66" s="14">
        <v>9</v>
      </c>
      <c r="E66" s="14">
        <v>3</v>
      </c>
      <c r="F66" s="14">
        <v>6</v>
      </c>
      <c r="G66" s="14">
        <v>35</v>
      </c>
      <c r="H66" s="7" t="s">
        <v>11</v>
      </c>
      <c r="I66" s="14">
        <v>23</v>
      </c>
      <c r="J66" s="2">
        <f t="shared" si="12"/>
        <v>21</v>
      </c>
      <c r="L66" s="7">
        <v>5</v>
      </c>
      <c r="M66" s="8" t="s">
        <v>38</v>
      </c>
      <c r="N66" s="14">
        <v>18</v>
      </c>
      <c r="O66" s="14">
        <v>4</v>
      </c>
      <c r="P66" s="14">
        <v>9</v>
      </c>
      <c r="Q66" s="14">
        <v>5</v>
      </c>
      <c r="R66" s="14">
        <v>28</v>
      </c>
      <c r="S66" s="7" t="s">
        <v>11</v>
      </c>
      <c r="T66" s="14">
        <v>31</v>
      </c>
      <c r="U66" s="2">
        <f t="shared" si="13"/>
        <v>17</v>
      </c>
    </row>
    <row r="67" spans="1:21" ht="12" customHeight="1" x14ac:dyDescent="0.2">
      <c r="A67" s="7">
        <v>6</v>
      </c>
      <c r="B67" s="8" t="s">
        <v>42</v>
      </c>
      <c r="C67" s="14">
        <v>18</v>
      </c>
      <c r="D67" s="14">
        <v>6</v>
      </c>
      <c r="E67" s="14">
        <v>9</v>
      </c>
      <c r="F67" s="14">
        <v>3</v>
      </c>
      <c r="G67" s="14">
        <v>22</v>
      </c>
      <c r="H67" s="7" t="s">
        <v>11</v>
      </c>
      <c r="I67" s="14">
        <v>18</v>
      </c>
      <c r="J67" s="2">
        <f t="shared" si="12"/>
        <v>21</v>
      </c>
      <c r="L67" s="7">
        <v>6</v>
      </c>
      <c r="M67" s="8" t="s">
        <v>31</v>
      </c>
      <c r="N67" s="14">
        <v>18</v>
      </c>
      <c r="O67" s="14">
        <v>6</v>
      </c>
      <c r="P67" s="14">
        <v>4</v>
      </c>
      <c r="Q67" s="14">
        <v>8</v>
      </c>
      <c r="R67" s="14">
        <v>27</v>
      </c>
      <c r="S67" s="7" t="s">
        <v>11</v>
      </c>
      <c r="T67" s="14">
        <v>37</v>
      </c>
      <c r="U67" s="2">
        <f t="shared" si="13"/>
        <v>16</v>
      </c>
    </row>
    <row r="68" spans="1:21" ht="12" customHeight="1" x14ac:dyDescent="0.2">
      <c r="A68" s="7">
        <v>7</v>
      </c>
      <c r="B68" s="8" t="s">
        <v>41</v>
      </c>
      <c r="C68" s="14">
        <v>18</v>
      </c>
      <c r="D68" s="14">
        <v>3</v>
      </c>
      <c r="E68" s="14">
        <v>6</v>
      </c>
      <c r="F68" s="14">
        <v>9</v>
      </c>
      <c r="G68" s="14">
        <v>16</v>
      </c>
      <c r="H68" s="7" t="s">
        <v>11</v>
      </c>
      <c r="I68" s="14">
        <v>37</v>
      </c>
      <c r="J68" s="2">
        <f t="shared" si="12"/>
        <v>12</v>
      </c>
      <c r="L68" s="7">
        <v>7</v>
      </c>
      <c r="M68" s="8" t="s">
        <v>14</v>
      </c>
      <c r="N68" s="14">
        <v>18</v>
      </c>
      <c r="O68" s="14">
        <v>4</v>
      </c>
      <c r="P68" s="14">
        <v>5</v>
      </c>
      <c r="Q68" s="14">
        <v>9</v>
      </c>
      <c r="R68" s="14">
        <v>23</v>
      </c>
      <c r="S68" s="7" t="s">
        <v>11</v>
      </c>
      <c r="T68" s="14">
        <v>31</v>
      </c>
      <c r="U68" s="2">
        <f t="shared" si="13"/>
        <v>13</v>
      </c>
    </row>
    <row r="69" spans="1:21" ht="12" customHeight="1" x14ac:dyDescent="0.2">
      <c r="A69" s="7">
        <v>8</v>
      </c>
      <c r="B69" s="8" t="s">
        <v>30</v>
      </c>
      <c r="C69" s="14">
        <v>18</v>
      </c>
      <c r="D69" s="14">
        <v>3</v>
      </c>
      <c r="E69" s="14">
        <v>5</v>
      </c>
      <c r="F69" s="14">
        <v>10</v>
      </c>
      <c r="G69" s="14">
        <v>24</v>
      </c>
      <c r="H69" s="7" t="s">
        <v>11</v>
      </c>
      <c r="I69" s="14">
        <v>42</v>
      </c>
      <c r="J69" s="2">
        <f t="shared" si="12"/>
        <v>11</v>
      </c>
      <c r="L69" s="7">
        <v>8</v>
      </c>
      <c r="M69" s="8" t="s">
        <v>42</v>
      </c>
      <c r="N69" s="14">
        <v>18</v>
      </c>
      <c r="O69" s="14">
        <v>3</v>
      </c>
      <c r="P69" s="14">
        <v>4</v>
      </c>
      <c r="Q69" s="14">
        <v>11</v>
      </c>
      <c r="R69" s="14">
        <v>19</v>
      </c>
      <c r="S69" s="7" t="s">
        <v>11</v>
      </c>
      <c r="T69" s="14">
        <v>46</v>
      </c>
      <c r="U69" s="2">
        <f t="shared" si="13"/>
        <v>10</v>
      </c>
    </row>
    <row r="70" spans="1:21" ht="12" customHeight="1" x14ac:dyDescent="0.2">
      <c r="A70" s="7">
        <v>9</v>
      </c>
      <c r="B70" s="8" t="s">
        <v>43</v>
      </c>
      <c r="C70" s="14">
        <v>18</v>
      </c>
      <c r="D70" s="14">
        <v>3</v>
      </c>
      <c r="E70" s="14">
        <v>4</v>
      </c>
      <c r="F70" s="14">
        <v>11</v>
      </c>
      <c r="G70" s="14">
        <v>17</v>
      </c>
      <c r="H70" s="7" t="s">
        <v>11</v>
      </c>
      <c r="I70" s="14">
        <v>42</v>
      </c>
      <c r="J70" s="2">
        <f t="shared" si="12"/>
        <v>10</v>
      </c>
      <c r="L70" s="7">
        <v>9</v>
      </c>
      <c r="M70" s="8" t="s">
        <v>39</v>
      </c>
      <c r="N70" s="14">
        <v>18</v>
      </c>
      <c r="O70" s="14">
        <v>3</v>
      </c>
      <c r="P70" s="14">
        <v>4</v>
      </c>
      <c r="Q70" s="14">
        <v>11</v>
      </c>
      <c r="R70" s="14">
        <v>29</v>
      </c>
      <c r="S70" s="7" t="s">
        <v>11</v>
      </c>
      <c r="T70" s="14">
        <v>59</v>
      </c>
      <c r="U70" s="2">
        <f t="shared" si="13"/>
        <v>10</v>
      </c>
    </row>
    <row r="71" spans="1:21" ht="12" customHeight="1" x14ac:dyDescent="0.2">
      <c r="A71" s="7">
        <v>10</v>
      </c>
      <c r="B71" s="8" t="s">
        <v>39</v>
      </c>
      <c r="C71" s="14">
        <v>18</v>
      </c>
      <c r="D71" s="14">
        <v>2</v>
      </c>
      <c r="E71" s="14">
        <v>4</v>
      </c>
      <c r="F71" s="14">
        <v>12</v>
      </c>
      <c r="G71" s="14">
        <v>17</v>
      </c>
      <c r="H71" s="7" t="s">
        <v>11</v>
      </c>
      <c r="I71" s="14">
        <v>36</v>
      </c>
      <c r="J71" s="2">
        <f t="shared" si="12"/>
        <v>8</v>
      </c>
      <c r="L71" s="7">
        <v>10</v>
      </c>
      <c r="M71" s="8" t="s">
        <v>35</v>
      </c>
      <c r="N71" s="14">
        <v>18</v>
      </c>
      <c r="O71" s="14">
        <v>2</v>
      </c>
      <c r="P71" s="14">
        <v>5</v>
      </c>
      <c r="Q71" s="14">
        <v>11</v>
      </c>
      <c r="R71" s="14">
        <v>25</v>
      </c>
      <c r="S71" s="7" t="s">
        <v>11</v>
      </c>
      <c r="T71" s="14">
        <v>58</v>
      </c>
      <c r="U71" s="2">
        <f t="shared" si="13"/>
        <v>9</v>
      </c>
    </row>
    <row r="72" spans="1:21" ht="12" customHeight="1" x14ac:dyDescent="0.2">
      <c r="A72" s="7"/>
      <c r="B72" s="14"/>
      <c r="C72" s="42">
        <f>SUM(C62:C71)</f>
        <v>180</v>
      </c>
      <c r="D72" s="42">
        <f>SUM(D62:D71)</f>
        <v>70</v>
      </c>
      <c r="E72" s="42">
        <f>SUM(E62:E71)</f>
        <v>40</v>
      </c>
      <c r="F72" s="42">
        <f>SUM(F62:F71)</f>
        <v>70</v>
      </c>
      <c r="G72" s="42">
        <f>SUM(G62:G71)</f>
        <v>294</v>
      </c>
      <c r="H72" s="43" t="s">
        <v>11</v>
      </c>
      <c r="I72" s="42">
        <f>SUM(I62:I71)</f>
        <v>294</v>
      </c>
      <c r="J72" s="44">
        <f t="shared" si="12"/>
        <v>180</v>
      </c>
      <c r="L72" s="7"/>
      <c r="M72" s="6"/>
      <c r="N72" s="14">
        <f>SUM(N62:N71)</f>
        <v>180</v>
      </c>
      <c r="O72" s="14">
        <f>SUM(O62:O71)</f>
        <v>67</v>
      </c>
      <c r="P72" s="14">
        <f>SUM(P62:P71)</f>
        <v>46</v>
      </c>
      <c r="Q72" s="14">
        <f>SUM(Q62:Q71)</f>
        <v>67</v>
      </c>
      <c r="R72" s="14">
        <f>SUM(R62:R71)</f>
        <v>351</v>
      </c>
      <c r="S72" s="7" t="s">
        <v>11</v>
      </c>
      <c r="T72" s="14">
        <f>SUM(T62:T71)</f>
        <v>351</v>
      </c>
      <c r="U72" s="2">
        <f t="shared" si="13"/>
        <v>180</v>
      </c>
    </row>
    <row r="73" spans="1:21" ht="12" customHeight="1" x14ac:dyDescent="0.2">
      <c r="A73" s="7"/>
      <c r="B73" s="5" t="s">
        <v>91</v>
      </c>
      <c r="C73" s="14"/>
      <c r="D73" s="14"/>
      <c r="E73" s="14"/>
      <c r="F73" s="14"/>
      <c r="G73" s="14"/>
      <c r="H73" s="7"/>
      <c r="I73" s="14"/>
      <c r="J73" s="2"/>
      <c r="L73" s="7"/>
      <c r="M73" s="5" t="s">
        <v>95</v>
      </c>
      <c r="N73" s="14"/>
      <c r="O73" s="14"/>
      <c r="P73" s="14"/>
      <c r="Q73" s="14"/>
      <c r="R73" s="14"/>
      <c r="S73" s="7"/>
      <c r="T73" s="14"/>
      <c r="U73" s="2"/>
    </row>
    <row r="74" spans="1:21" ht="12" customHeight="1" x14ac:dyDescent="0.2">
      <c r="A74" s="7">
        <v>1</v>
      </c>
      <c r="B74" s="8" t="s">
        <v>20</v>
      </c>
      <c r="C74" s="14">
        <v>16</v>
      </c>
      <c r="D74" s="14">
        <v>13</v>
      </c>
      <c r="E74" s="14">
        <v>1</v>
      </c>
      <c r="F74" s="14">
        <v>2</v>
      </c>
      <c r="G74" s="14">
        <v>68</v>
      </c>
      <c r="H74" s="7" t="s">
        <v>11</v>
      </c>
      <c r="I74" s="14">
        <v>21</v>
      </c>
      <c r="J74" s="2">
        <f t="shared" ref="J74:J83" si="14">SUM(2*D74+E74)</f>
        <v>27</v>
      </c>
      <c r="L74" s="7">
        <v>1</v>
      </c>
      <c r="M74" s="8" t="s">
        <v>43</v>
      </c>
      <c r="N74" s="14">
        <v>18</v>
      </c>
      <c r="O74" s="14">
        <v>13</v>
      </c>
      <c r="P74" s="14">
        <v>3</v>
      </c>
      <c r="Q74" s="14">
        <v>2</v>
      </c>
      <c r="R74" s="14">
        <v>53</v>
      </c>
      <c r="S74" s="7" t="s">
        <v>11</v>
      </c>
      <c r="T74" s="14">
        <v>16</v>
      </c>
      <c r="U74" s="2">
        <f t="shared" ref="U74:U96" si="15">SUM(2*O74+P74)</f>
        <v>29</v>
      </c>
    </row>
    <row r="75" spans="1:21" ht="12" customHeight="1" x14ac:dyDescent="0.2">
      <c r="A75" s="7">
        <v>2</v>
      </c>
      <c r="B75" s="8" t="s">
        <v>31</v>
      </c>
      <c r="C75" s="14">
        <v>16</v>
      </c>
      <c r="D75" s="14">
        <v>11</v>
      </c>
      <c r="E75" s="14">
        <v>2</v>
      </c>
      <c r="F75" s="14">
        <v>3</v>
      </c>
      <c r="G75" s="14">
        <v>52</v>
      </c>
      <c r="H75" s="7" t="s">
        <v>11</v>
      </c>
      <c r="I75" s="14">
        <v>23</v>
      </c>
      <c r="J75" s="2">
        <f t="shared" si="14"/>
        <v>24</v>
      </c>
      <c r="L75" s="7">
        <v>2</v>
      </c>
      <c r="M75" s="8" t="s">
        <v>24</v>
      </c>
      <c r="N75" s="14">
        <v>18</v>
      </c>
      <c r="O75" s="14">
        <v>12</v>
      </c>
      <c r="P75" s="14">
        <v>2</v>
      </c>
      <c r="Q75" s="14">
        <v>4</v>
      </c>
      <c r="R75" s="14">
        <v>52</v>
      </c>
      <c r="S75" s="7" t="s">
        <v>11</v>
      </c>
      <c r="T75" s="14">
        <v>21</v>
      </c>
      <c r="U75" s="2">
        <f t="shared" si="15"/>
        <v>26</v>
      </c>
    </row>
    <row r="76" spans="1:21" ht="12" customHeight="1" x14ac:dyDescent="0.2">
      <c r="A76" s="7">
        <v>3</v>
      </c>
      <c r="B76" s="18" t="s">
        <v>18</v>
      </c>
      <c r="C76" s="14">
        <v>16</v>
      </c>
      <c r="D76" s="14">
        <v>10</v>
      </c>
      <c r="E76" s="14">
        <v>4</v>
      </c>
      <c r="F76" s="14">
        <v>2</v>
      </c>
      <c r="G76" s="14">
        <v>36</v>
      </c>
      <c r="H76" s="7" t="s">
        <v>11</v>
      </c>
      <c r="I76" s="14">
        <v>22</v>
      </c>
      <c r="J76" s="2">
        <f t="shared" si="14"/>
        <v>24</v>
      </c>
      <c r="L76" s="7">
        <v>3</v>
      </c>
      <c r="M76" s="8" t="s">
        <v>20</v>
      </c>
      <c r="N76" s="14">
        <v>18</v>
      </c>
      <c r="O76" s="14">
        <v>12</v>
      </c>
      <c r="P76" s="14">
        <v>2</v>
      </c>
      <c r="Q76" s="14">
        <v>4</v>
      </c>
      <c r="R76" s="14">
        <v>43</v>
      </c>
      <c r="S76" s="7" t="s">
        <v>11</v>
      </c>
      <c r="T76" s="14">
        <v>15</v>
      </c>
      <c r="U76" s="2">
        <f t="shared" si="15"/>
        <v>26</v>
      </c>
    </row>
    <row r="77" spans="1:21" ht="12" customHeight="1" x14ac:dyDescent="0.2">
      <c r="A77" s="7">
        <v>4</v>
      </c>
      <c r="B77" s="8" t="s">
        <v>38</v>
      </c>
      <c r="C77" s="14">
        <v>16</v>
      </c>
      <c r="D77" s="14">
        <v>8</v>
      </c>
      <c r="E77" s="14">
        <v>4</v>
      </c>
      <c r="F77" s="14">
        <v>4</v>
      </c>
      <c r="G77" s="14">
        <v>33</v>
      </c>
      <c r="H77" s="7" t="s">
        <v>11</v>
      </c>
      <c r="I77" s="14">
        <v>23</v>
      </c>
      <c r="J77" s="2">
        <f t="shared" si="14"/>
        <v>20</v>
      </c>
      <c r="L77" s="7">
        <v>4</v>
      </c>
      <c r="M77" s="8" t="s">
        <v>44</v>
      </c>
      <c r="N77" s="14">
        <v>18</v>
      </c>
      <c r="O77" s="14">
        <v>10</v>
      </c>
      <c r="P77" s="14">
        <v>3</v>
      </c>
      <c r="Q77" s="14">
        <v>5</v>
      </c>
      <c r="R77" s="14">
        <v>43</v>
      </c>
      <c r="S77" s="7" t="s">
        <v>11</v>
      </c>
      <c r="T77" s="14">
        <v>32</v>
      </c>
      <c r="U77" s="2">
        <f t="shared" si="15"/>
        <v>23</v>
      </c>
    </row>
    <row r="78" spans="1:21" ht="12" customHeight="1" x14ac:dyDescent="0.2">
      <c r="A78" s="7">
        <v>5</v>
      </c>
      <c r="B78" s="8" t="s">
        <v>30</v>
      </c>
      <c r="C78" s="14">
        <v>16</v>
      </c>
      <c r="D78" s="14">
        <v>5</v>
      </c>
      <c r="E78" s="14">
        <v>3</v>
      </c>
      <c r="F78" s="14">
        <v>8</v>
      </c>
      <c r="G78" s="14">
        <v>33</v>
      </c>
      <c r="H78" s="7" t="s">
        <v>11</v>
      </c>
      <c r="I78" s="14">
        <v>28</v>
      </c>
      <c r="J78" s="2">
        <f t="shared" si="14"/>
        <v>13</v>
      </c>
      <c r="L78" s="7">
        <v>5</v>
      </c>
      <c r="M78" s="18" t="s">
        <v>18</v>
      </c>
      <c r="N78" s="14">
        <v>18</v>
      </c>
      <c r="O78" s="14">
        <v>6</v>
      </c>
      <c r="P78" s="14">
        <v>3</v>
      </c>
      <c r="Q78" s="14">
        <v>9</v>
      </c>
      <c r="R78" s="14">
        <v>26</v>
      </c>
      <c r="S78" s="7" t="s">
        <v>11</v>
      </c>
      <c r="T78" s="14">
        <v>47</v>
      </c>
      <c r="U78" s="2">
        <f t="shared" si="15"/>
        <v>15</v>
      </c>
    </row>
    <row r="79" spans="1:21" ht="12" customHeight="1" x14ac:dyDescent="0.2">
      <c r="A79" s="7">
        <v>6</v>
      </c>
      <c r="B79" s="8" t="s">
        <v>24</v>
      </c>
      <c r="C79" s="14">
        <v>16</v>
      </c>
      <c r="D79" s="14">
        <v>6</v>
      </c>
      <c r="E79" s="14">
        <v>0</v>
      </c>
      <c r="F79" s="14">
        <v>10</v>
      </c>
      <c r="G79" s="14">
        <v>23</v>
      </c>
      <c r="H79" s="7" t="s">
        <v>11</v>
      </c>
      <c r="I79" s="14">
        <v>46</v>
      </c>
      <c r="J79" s="2">
        <f t="shared" si="14"/>
        <v>12</v>
      </c>
      <c r="L79" s="7">
        <v>6</v>
      </c>
      <c r="M79" s="8" t="s">
        <v>32</v>
      </c>
      <c r="N79" s="14">
        <v>18</v>
      </c>
      <c r="O79" s="14">
        <v>5</v>
      </c>
      <c r="P79" s="14">
        <v>4</v>
      </c>
      <c r="Q79" s="14">
        <v>9</v>
      </c>
      <c r="R79" s="14">
        <v>25</v>
      </c>
      <c r="S79" s="7" t="s">
        <v>11</v>
      </c>
      <c r="T79" s="14">
        <v>33</v>
      </c>
      <c r="U79" s="2">
        <f>SUM(2*O79+P79)</f>
        <v>14</v>
      </c>
    </row>
    <row r="80" spans="1:21" ht="12" customHeight="1" x14ac:dyDescent="0.2">
      <c r="A80" s="7">
        <v>7</v>
      </c>
      <c r="B80" s="8" t="s">
        <v>45</v>
      </c>
      <c r="C80" s="14">
        <v>16</v>
      </c>
      <c r="D80" s="14">
        <v>3</v>
      </c>
      <c r="E80" s="14">
        <v>4</v>
      </c>
      <c r="F80" s="14">
        <v>9</v>
      </c>
      <c r="G80" s="14">
        <v>25</v>
      </c>
      <c r="H80" s="7" t="s">
        <v>11</v>
      </c>
      <c r="I80" s="14">
        <v>59</v>
      </c>
      <c r="J80" s="2">
        <f t="shared" si="14"/>
        <v>10</v>
      </c>
      <c r="L80" s="7">
        <v>7</v>
      </c>
      <c r="M80" s="8" t="s">
        <v>38</v>
      </c>
      <c r="N80" s="14">
        <v>18</v>
      </c>
      <c r="O80" s="14">
        <v>6</v>
      </c>
      <c r="P80" s="14">
        <v>2</v>
      </c>
      <c r="Q80" s="14">
        <v>10</v>
      </c>
      <c r="R80" s="14">
        <v>30</v>
      </c>
      <c r="S80" s="7" t="s">
        <v>11</v>
      </c>
      <c r="T80" s="14">
        <v>41</v>
      </c>
      <c r="U80" s="2">
        <f>SUM(2*P80+Q80)</f>
        <v>14</v>
      </c>
    </row>
    <row r="81" spans="1:21" ht="12" customHeight="1" x14ac:dyDescent="0.2">
      <c r="A81" s="7">
        <v>8</v>
      </c>
      <c r="B81" s="8" t="s">
        <v>41</v>
      </c>
      <c r="C81" s="14">
        <v>16</v>
      </c>
      <c r="D81" s="14">
        <v>1</v>
      </c>
      <c r="E81" s="14">
        <v>5</v>
      </c>
      <c r="F81" s="14">
        <v>10</v>
      </c>
      <c r="G81" s="14">
        <v>20</v>
      </c>
      <c r="H81" s="7" t="s">
        <v>11</v>
      </c>
      <c r="I81" s="14">
        <v>40</v>
      </c>
      <c r="J81" s="2">
        <f t="shared" si="14"/>
        <v>7</v>
      </c>
      <c r="L81" s="7">
        <v>8</v>
      </c>
      <c r="M81" s="8" t="s">
        <v>42</v>
      </c>
      <c r="N81" s="14">
        <v>18</v>
      </c>
      <c r="O81" s="14">
        <v>6</v>
      </c>
      <c r="P81" s="14">
        <v>1</v>
      </c>
      <c r="Q81" s="14">
        <v>11</v>
      </c>
      <c r="R81" s="14">
        <v>33</v>
      </c>
      <c r="S81" s="7" t="s">
        <v>11</v>
      </c>
      <c r="T81" s="14">
        <v>43</v>
      </c>
      <c r="U81" s="2">
        <f t="shared" si="15"/>
        <v>13</v>
      </c>
    </row>
    <row r="82" spans="1:21" ht="12" customHeight="1" x14ac:dyDescent="0.2">
      <c r="A82" s="7">
        <v>9</v>
      </c>
      <c r="B82" s="8" t="s">
        <v>90</v>
      </c>
      <c r="C82" s="14">
        <v>16</v>
      </c>
      <c r="D82" s="14">
        <v>2</v>
      </c>
      <c r="E82" s="14">
        <v>3</v>
      </c>
      <c r="F82" s="14">
        <v>11</v>
      </c>
      <c r="G82" s="14">
        <v>18</v>
      </c>
      <c r="H82" s="7" t="s">
        <v>11</v>
      </c>
      <c r="I82" s="14">
        <v>46</v>
      </c>
      <c r="J82" s="2">
        <f t="shared" si="14"/>
        <v>7</v>
      </c>
      <c r="L82" s="7">
        <v>9</v>
      </c>
      <c r="M82" s="8" t="s">
        <v>14</v>
      </c>
      <c r="N82" s="14">
        <v>18</v>
      </c>
      <c r="O82" s="14">
        <v>5</v>
      </c>
      <c r="P82" s="14">
        <v>3</v>
      </c>
      <c r="Q82" s="14">
        <v>10</v>
      </c>
      <c r="R82" s="14">
        <v>23</v>
      </c>
      <c r="S82" s="7" t="s">
        <v>11</v>
      </c>
      <c r="T82" s="14">
        <v>37</v>
      </c>
      <c r="U82" s="2">
        <f t="shared" si="15"/>
        <v>13</v>
      </c>
    </row>
    <row r="83" spans="1:21" ht="12" customHeight="1" x14ac:dyDescent="0.2">
      <c r="A83" s="7"/>
      <c r="B83" s="8"/>
      <c r="C83" s="14">
        <f>SUM(C74:C82)</f>
        <v>144</v>
      </c>
      <c r="D83" s="14">
        <f>SUM(D74:D82)</f>
        <v>59</v>
      </c>
      <c r="E83" s="14">
        <f>SUM(E74:E82)</f>
        <v>26</v>
      </c>
      <c r="F83" s="14">
        <f>SUM(F74:F82)</f>
        <v>59</v>
      </c>
      <c r="G83" s="14">
        <f>SUM(G74:G82)</f>
        <v>308</v>
      </c>
      <c r="H83" s="7" t="s">
        <v>11</v>
      </c>
      <c r="I83" s="14">
        <f>SUM(I74:I82)</f>
        <v>308</v>
      </c>
      <c r="J83" s="2">
        <f t="shared" si="14"/>
        <v>144</v>
      </c>
      <c r="L83" s="7">
        <v>10</v>
      </c>
      <c r="M83" s="8" t="s">
        <v>25</v>
      </c>
      <c r="N83" s="14">
        <v>18</v>
      </c>
      <c r="O83" s="14">
        <v>3</v>
      </c>
      <c r="P83" s="14">
        <v>1</v>
      </c>
      <c r="Q83" s="14">
        <v>14</v>
      </c>
      <c r="R83" s="14">
        <v>17</v>
      </c>
      <c r="S83" s="7" t="s">
        <v>11</v>
      </c>
      <c r="T83" s="14">
        <v>60</v>
      </c>
      <c r="U83" s="2">
        <f t="shared" si="15"/>
        <v>7</v>
      </c>
    </row>
    <row r="84" spans="1:21" ht="12" customHeight="1" x14ac:dyDescent="0.2">
      <c r="A84" s="7"/>
      <c r="B84" s="5" t="s">
        <v>92</v>
      </c>
      <c r="C84" s="14"/>
      <c r="D84" s="14"/>
      <c r="E84" s="14"/>
      <c r="F84" s="14"/>
      <c r="G84" s="14"/>
      <c r="H84" s="7"/>
      <c r="I84" s="14"/>
      <c r="J84" s="2"/>
      <c r="L84" s="7"/>
      <c r="M84" s="6"/>
      <c r="N84" s="15">
        <f>SUM(N74:N83)</f>
        <v>180</v>
      </c>
      <c r="O84" s="15">
        <f>SUM(O74:O83)</f>
        <v>78</v>
      </c>
      <c r="P84" s="15">
        <f>SUM(P74:P83)</f>
        <v>24</v>
      </c>
      <c r="Q84" s="15">
        <f>SUM(Q74:Q83)</f>
        <v>78</v>
      </c>
      <c r="R84" s="15">
        <f>SUM(R74:R83)</f>
        <v>345</v>
      </c>
      <c r="S84" s="12" t="s">
        <v>11</v>
      </c>
      <c r="T84" s="15">
        <f>SUM(T74:T83)</f>
        <v>345</v>
      </c>
      <c r="U84" s="13">
        <f t="shared" si="15"/>
        <v>180</v>
      </c>
    </row>
    <row r="85" spans="1:21" ht="12" customHeight="1" x14ac:dyDescent="0.2">
      <c r="A85" s="7">
        <v>1</v>
      </c>
      <c r="B85" s="8" t="s">
        <v>27</v>
      </c>
      <c r="C85" s="14">
        <v>18</v>
      </c>
      <c r="D85" s="14">
        <v>14</v>
      </c>
      <c r="E85" s="14">
        <v>2</v>
      </c>
      <c r="F85" s="14">
        <v>2</v>
      </c>
      <c r="G85" s="14">
        <v>51</v>
      </c>
      <c r="H85" s="7" t="s">
        <v>11</v>
      </c>
      <c r="I85" s="14">
        <v>13</v>
      </c>
      <c r="J85" s="2">
        <f t="shared" ref="J85:J95" si="16">SUM(2*D85+E85)</f>
        <v>30</v>
      </c>
      <c r="L85" s="7"/>
      <c r="M85" s="5" t="s">
        <v>96</v>
      </c>
      <c r="N85" s="14"/>
      <c r="O85" s="14"/>
      <c r="P85" s="14"/>
      <c r="Q85" s="14"/>
      <c r="R85" s="14"/>
      <c r="S85" s="7"/>
      <c r="T85" s="14"/>
      <c r="U85" s="2"/>
    </row>
    <row r="86" spans="1:21" ht="12" customHeight="1" x14ac:dyDescent="0.2">
      <c r="A86" s="7">
        <v>2</v>
      </c>
      <c r="B86" s="8" t="s">
        <v>43</v>
      </c>
      <c r="C86" s="14">
        <v>18</v>
      </c>
      <c r="D86" s="14">
        <v>12</v>
      </c>
      <c r="E86" s="14">
        <v>2</v>
      </c>
      <c r="F86" s="14">
        <v>4</v>
      </c>
      <c r="G86" s="14">
        <v>54</v>
      </c>
      <c r="H86" s="7" t="s">
        <v>11</v>
      </c>
      <c r="I86" s="14">
        <v>22</v>
      </c>
      <c r="J86" s="2">
        <f t="shared" si="16"/>
        <v>26</v>
      </c>
      <c r="L86" s="7">
        <v>1</v>
      </c>
      <c r="M86" s="18" t="s">
        <v>18</v>
      </c>
      <c r="N86" s="14">
        <v>18</v>
      </c>
      <c r="O86" s="14">
        <v>12</v>
      </c>
      <c r="P86" s="14">
        <v>5</v>
      </c>
      <c r="Q86" s="14">
        <v>1</v>
      </c>
      <c r="R86" s="14">
        <v>45</v>
      </c>
      <c r="S86" s="7" t="s">
        <v>11</v>
      </c>
      <c r="T86" s="14">
        <v>18</v>
      </c>
      <c r="U86" s="2">
        <f t="shared" si="15"/>
        <v>29</v>
      </c>
    </row>
    <row r="87" spans="1:21" ht="12" customHeight="1" x14ac:dyDescent="0.2">
      <c r="A87" s="7">
        <v>3</v>
      </c>
      <c r="B87" s="8" t="s">
        <v>20</v>
      </c>
      <c r="C87" s="14">
        <v>18</v>
      </c>
      <c r="D87" s="14">
        <v>10</v>
      </c>
      <c r="E87" s="14">
        <v>4</v>
      </c>
      <c r="F87" s="14">
        <v>4</v>
      </c>
      <c r="G87" s="14">
        <v>44</v>
      </c>
      <c r="H87" s="7" t="s">
        <v>11</v>
      </c>
      <c r="I87" s="14">
        <v>23</v>
      </c>
      <c r="J87" s="2">
        <f t="shared" si="16"/>
        <v>24</v>
      </c>
      <c r="L87" s="7">
        <v>2</v>
      </c>
      <c r="M87" s="8" t="s">
        <v>43</v>
      </c>
      <c r="N87" s="14">
        <v>18</v>
      </c>
      <c r="O87" s="14">
        <v>10</v>
      </c>
      <c r="P87" s="14">
        <v>3</v>
      </c>
      <c r="Q87" s="14">
        <v>5</v>
      </c>
      <c r="R87" s="14">
        <v>55</v>
      </c>
      <c r="S87" s="7" t="s">
        <v>11</v>
      </c>
      <c r="T87" s="14">
        <v>29</v>
      </c>
      <c r="U87" s="2">
        <f t="shared" si="15"/>
        <v>23</v>
      </c>
    </row>
    <row r="88" spans="1:21" ht="12" customHeight="1" x14ac:dyDescent="0.2">
      <c r="A88" s="7">
        <v>4</v>
      </c>
      <c r="B88" s="18" t="s">
        <v>18</v>
      </c>
      <c r="C88" s="14">
        <v>18</v>
      </c>
      <c r="D88" s="14">
        <v>11</v>
      </c>
      <c r="E88" s="14">
        <v>2</v>
      </c>
      <c r="F88" s="14">
        <v>5</v>
      </c>
      <c r="G88" s="14">
        <v>51</v>
      </c>
      <c r="H88" s="7" t="s">
        <v>11</v>
      </c>
      <c r="I88" s="14">
        <v>31</v>
      </c>
      <c r="J88" s="2">
        <f t="shared" si="16"/>
        <v>24</v>
      </c>
      <c r="L88" s="7">
        <v>3</v>
      </c>
      <c r="M88" s="8" t="s">
        <v>20</v>
      </c>
      <c r="N88" s="14">
        <v>18</v>
      </c>
      <c r="O88" s="14">
        <v>10</v>
      </c>
      <c r="P88" s="14">
        <v>3</v>
      </c>
      <c r="Q88" s="14">
        <v>5</v>
      </c>
      <c r="R88" s="14">
        <v>40</v>
      </c>
      <c r="S88" s="7" t="s">
        <v>11</v>
      </c>
      <c r="T88" s="14">
        <v>20</v>
      </c>
      <c r="U88" s="2">
        <f t="shared" si="15"/>
        <v>23</v>
      </c>
    </row>
    <row r="89" spans="1:21" ht="12" customHeight="1" x14ac:dyDescent="0.2">
      <c r="A89" s="7">
        <v>5</v>
      </c>
      <c r="B89" s="8" t="s">
        <v>38</v>
      </c>
      <c r="C89" s="14">
        <v>18</v>
      </c>
      <c r="D89" s="14">
        <v>11</v>
      </c>
      <c r="E89" s="14">
        <v>2</v>
      </c>
      <c r="F89" s="14">
        <v>5</v>
      </c>
      <c r="G89" s="14">
        <v>51</v>
      </c>
      <c r="H89" s="7" t="s">
        <v>11</v>
      </c>
      <c r="I89" s="14">
        <v>32</v>
      </c>
      <c r="J89" s="2">
        <f t="shared" si="16"/>
        <v>24</v>
      </c>
      <c r="L89" s="7">
        <v>4</v>
      </c>
      <c r="M89" s="8" t="s">
        <v>24</v>
      </c>
      <c r="N89" s="14">
        <v>18</v>
      </c>
      <c r="O89" s="14">
        <v>10</v>
      </c>
      <c r="P89" s="14">
        <v>3</v>
      </c>
      <c r="Q89" s="14">
        <v>5</v>
      </c>
      <c r="R89" s="14">
        <v>52</v>
      </c>
      <c r="S89" s="7" t="s">
        <v>11</v>
      </c>
      <c r="T89" s="14">
        <v>35</v>
      </c>
      <c r="U89" s="2">
        <f t="shared" si="15"/>
        <v>23</v>
      </c>
    </row>
    <row r="90" spans="1:21" ht="12" customHeight="1" x14ac:dyDescent="0.2">
      <c r="A90" s="7">
        <v>6</v>
      </c>
      <c r="B90" s="8" t="s">
        <v>31</v>
      </c>
      <c r="C90" s="14">
        <v>18</v>
      </c>
      <c r="D90" s="14">
        <v>6</v>
      </c>
      <c r="E90" s="14">
        <v>2</v>
      </c>
      <c r="F90" s="14">
        <v>10</v>
      </c>
      <c r="G90" s="14">
        <v>26</v>
      </c>
      <c r="H90" s="7" t="s">
        <v>11</v>
      </c>
      <c r="I90" s="14">
        <v>41</v>
      </c>
      <c r="J90" s="2">
        <f t="shared" si="16"/>
        <v>14</v>
      </c>
      <c r="L90" s="7">
        <v>5</v>
      </c>
      <c r="M90" s="8" t="s">
        <v>32</v>
      </c>
      <c r="N90" s="14">
        <v>18</v>
      </c>
      <c r="O90" s="14">
        <v>8</v>
      </c>
      <c r="P90" s="14">
        <v>4</v>
      </c>
      <c r="Q90" s="14">
        <v>6</v>
      </c>
      <c r="R90" s="14">
        <v>37</v>
      </c>
      <c r="S90" s="7" t="s">
        <v>11</v>
      </c>
      <c r="T90" s="14">
        <v>31</v>
      </c>
      <c r="U90" s="2">
        <f t="shared" si="15"/>
        <v>20</v>
      </c>
    </row>
    <row r="91" spans="1:21" ht="12" customHeight="1" x14ac:dyDescent="0.2">
      <c r="A91" s="7">
        <v>7</v>
      </c>
      <c r="B91" s="8" t="s">
        <v>28</v>
      </c>
      <c r="C91" s="14">
        <v>18</v>
      </c>
      <c r="D91" s="14">
        <v>4</v>
      </c>
      <c r="E91" s="14">
        <v>3</v>
      </c>
      <c r="F91" s="14">
        <v>11</v>
      </c>
      <c r="G91" s="14">
        <v>26</v>
      </c>
      <c r="H91" s="7" t="s">
        <v>11</v>
      </c>
      <c r="I91" s="14">
        <v>46</v>
      </c>
      <c r="J91" s="2">
        <f t="shared" si="16"/>
        <v>11</v>
      </c>
      <c r="L91" s="7">
        <v>6</v>
      </c>
      <c r="M91" s="11" t="s">
        <v>33</v>
      </c>
      <c r="N91" s="14">
        <v>18</v>
      </c>
      <c r="O91" s="14">
        <v>5</v>
      </c>
      <c r="P91" s="14">
        <v>8</v>
      </c>
      <c r="Q91" s="14">
        <v>5</v>
      </c>
      <c r="R91" s="14">
        <v>35</v>
      </c>
      <c r="S91" s="7" t="s">
        <v>11</v>
      </c>
      <c r="T91" s="14">
        <v>38</v>
      </c>
      <c r="U91" s="2">
        <f t="shared" si="15"/>
        <v>18</v>
      </c>
    </row>
    <row r="92" spans="1:21" ht="12" customHeight="1" x14ac:dyDescent="0.2">
      <c r="A92" s="7">
        <v>8</v>
      </c>
      <c r="B92" s="8" t="s">
        <v>24</v>
      </c>
      <c r="C92" s="14">
        <v>18</v>
      </c>
      <c r="D92" s="14">
        <v>4</v>
      </c>
      <c r="E92" s="14">
        <v>3</v>
      </c>
      <c r="F92" s="14">
        <v>11</v>
      </c>
      <c r="G92" s="14">
        <v>26</v>
      </c>
      <c r="H92" s="7" t="s">
        <v>11</v>
      </c>
      <c r="I92" s="14">
        <v>49</v>
      </c>
      <c r="J92" s="2">
        <f t="shared" si="16"/>
        <v>11</v>
      </c>
      <c r="L92" s="7">
        <v>7</v>
      </c>
      <c r="M92" s="8" t="s">
        <v>38</v>
      </c>
      <c r="N92" s="14">
        <v>18</v>
      </c>
      <c r="O92" s="14">
        <v>6</v>
      </c>
      <c r="P92" s="14">
        <v>5</v>
      </c>
      <c r="Q92" s="14">
        <v>7</v>
      </c>
      <c r="R92" s="14">
        <v>55</v>
      </c>
      <c r="S92" s="7" t="s">
        <v>11</v>
      </c>
      <c r="T92" s="14">
        <v>44</v>
      </c>
      <c r="U92" s="2">
        <f t="shared" si="15"/>
        <v>17</v>
      </c>
    </row>
    <row r="93" spans="1:21" ht="12" customHeight="1" x14ac:dyDescent="0.2">
      <c r="A93" s="7">
        <v>9</v>
      </c>
      <c r="B93" s="8" t="s">
        <v>30</v>
      </c>
      <c r="C93" s="14">
        <v>18</v>
      </c>
      <c r="D93" s="14">
        <v>3</v>
      </c>
      <c r="E93" s="14">
        <v>3</v>
      </c>
      <c r="F93" s="14">
        <v>12</v>
      </c>
      <c r="G93" s="14">
        <v>17</v>
      </c>
      <c r="H93" s="7" t="s">
        <v>11</v>
      </c>
      <c r="I93" s="14">
        <v>55</v>
      </c>
      <c r="J93" s="2">
        <f t="shared" si="16"/>
        <v>9</v>
      </c>
      <c r="L93" s="7">
        <v>8</v>
      </c>
      <c r="M93" s="8" t="s">
        <v>35</v>
      </c>
      <c r="N93" s="14">
        <v>18</v>
      </c>
      <c r="O93" s="14">
        <v>6</v>
      </c>
      <c r="P93" s="14">
        <v>4</v>
      </c>
      <c r="Q93" s="14">
        <v>8</v>
      </c>
      <c r="R93" s="14">
        <v>38</v>
      </c>
      <c r="S93" s="7" t="s">
        <v>11</v>
      </c>
      <c r="T93" s="14">
        <v>53</v>
      </c>
      <c r="U93" s="2">
        <f t="shared" si="15"/>
        <v>16</v>
      </c>
    </row>
    <row r="94" spans="1:21" ht="12" customHeight="1" x14ac:dyDescent="0.2">
      <c r="A94" s="7">
        <v>10</v>
      </c>
      <c r="B94" s="8" t="s">
        <v>29</v>
      </c>
      <c r="C94" s="14">
        <v>18</v>
      </c>
      <c r="D94" s="14">
        <v>2</v>
      </c>
      <c r="E94" s="14">
        <v>3</v>
      </c>
      <c r="F94" s="14">
        <v>13</v>
      </c>
      <c r="G94" s="14">
        <v>28</v>
      </c>
      <c r="H94" s="7" t="s">
        <v>11</v>
      </c>
      <c r="I94" s="14">
        <v>62</v>
      </c>
      <c r="J94" s="2">
        <f t="shared" si="16"/>
        <v>7</v>
      </c>
      <c r="L94" s="7">
        <v>9</v>
      </c>
      <c r="M94" s="8" t="s">
        <v>42</v>
      </c>
      <c r="N94" s="14">
        <v>18</v>
      </c>
      <c r="O94" s="14">
        <v>3</v>
      </c>
      <c r="P94" s="14">
        <v>2</v>
      </c>
      <c r="Q94" s="14">
        <v>13</v>
      </c>
      <c r="R94" s="14">
        <v>23</v>
      </c>
      <c r="S94" s="7" t="s">
        <v>11</v>
      </c>
      <c r="T94" s="14">
        <v>45</v>
      </c>
      <c r="U94" s="2">
        <f t="shared" si="15"/>
        <v>8</v>
      </c>
    </row>
    <row r="95" spans="1:21" ht="12" customHeight="1" x14ac:dyDescent="0.2">
      <c r="A95" s="7"/>
      <c r="B95" s="8"/>
      <c r="C95" s="14">
        <f>SUM(C85:C94)</f>
        <v>180</v>
      </c>
      <c r="D95" s="14">
        <f>SUM(D85:D94)</f>
        <v>77</v>
      </c>
      <c r="E95" s="14">
        <f>SUM(E85:E94)</f>
        <v>26</v>
      </c>
      <c r="F95" s="14">
        <f>SUM(F85:F94)</f>
        <v>77</v>
      </c>
      <c r="G95" s="14">
        <f>SUM(G85:G94)</f>
        <v>374</v>
      </c>
      <c r="H95" s="7" t="s">
        <v>11</v>
      </c>
      <c r="I95" s="14">
        <f>SUM(I85:I94)</f>
        <v>374</v>
      </c>
      <c r="J95" s="2">
        <f t="shared" si="16"/>
        <v>180</v>
      </c>
      <c r="L95" s="7">
        <v>10</v>
      </c>
      <c r="M95" s="8" t="s">
        <v>44</v>
      </c>
      <c r="N95" s="14">
        <v>18</v>
      </c>
      <c r="O95" s="14">
        <v>1</v>
      </c>
      <c r="P95" s="14">
        <v>1</v>
      </c>
      <c r="Q95" s="14">
        <v>16</v>
      </c>
      <c r="R95" s="14">
        <v>20</v>
      </c>
      <c r="S95" s="7" t="s">
        <v>11</v>
      </c>
      <c r="T95" s="14">
        <v>87</v>
      </c>
      <c r="U95" s="2">
        <f t="shared" si="15"/>
        <v>3</v>
      </c>
    </row>
    <row r="96" spans="1:21" ht="12" customHeight="1" x14ac:dyDescent="0.2">
      <c r="L96" s="7"/>
      <c r="M96" s="8"/>
      <c r="N96" s="14">
        <f>SUM(N86:N95)</f>
        <v>180</v>
      </c>
      <c r="O96" s="14">
        <f>SUM(O86:O95)</f>
        <v>71</v>
      </c>
      <c r="P96" s="14">
        <f>SUM(P86:P95)</f>
        <v>38</v>
      </c>
      <c r="Q96" s="14">
        <f>SUM(Q86:Q95)</f>
        <v>71</v>
      </c>
      <c r="R96" s="14">
        <f>SUM(R86:R95)</f>
        <v>400</v>
      </c>
      <c r="S96" s="7" t="s">
        <v>11</v>
      </c>
      <c r="T96" s="14">
        <f>SUM(T86:T95)</f>
        <v>400</v>
      </c>
      <c r="U96" s="2">
        <f t="shared" si="15"/>
        <v>180</v>
      </c>
    </row>
    <row r="97" spans="1:21" ht="12" customHeight="1" x14ac:dyDescent="0.2">
      <c r="A97" s="12"/>
      <c r="B97" s="41" t="s">
        <v>97</v>
      </c>
      <c r="C97" s="11"/>
      <c r="D97" s="11"/>
      <c r="E97" s="11"/>
      <c r="F97" s="11"/>
      <c r="G97" s="11"/>
      <c r="H97" s="12"/>
      <c r="I97" s="11"/>
      <c r="J97" s="11"/>
      <c r="L97" s="12"/>
      <c r="M97" s="41" t="s">
        <v>113</v>
      </c>
      <c r="N97" s="11"/>
      <c r="O97" s="11"/>
      <c r="P97" s="11"/>
      <c r="Q97" s="11"/>
      <c r="R97" s="11"/>
      <c r="S97" s="12"/>
      <c r="T97" s="11"/>
      <c r="U97" s="11"/>
    </row>
    <row r="98" spans="1:21" ht="12" customHeight="1" x14ac:dyDescent="0.2">
      <c r="A98" s="12">
        <v>1</v>
      </c>
      <c r="B98" s="11" t="s">
        <v>79</v>
      </c>
      <c r="C98" s="11">
        <v>22</v>
      </c>
      <c r="D98" s="11">
        <v>16</v>
      </c>
      <c r="E98" s="11">
        <v>3</v>
      </c>
      <c r="F98" s="11">
        <v>3</v>
      </c>
      <c r="G98" s="11">
        <v>86</v>
      </c>
      <c r="H98" s="12" t="s">
        <v>11</v>
      </c>
      <c r="I98" s="11">
        <v>25</v>
      </c>
      <c r="J98" s="11">
        <f>SUM(2*D98+E98)</f>
        <v>35</v>
      </c>
      <c r="L98" s="12">
        <v>1</v>
      </c>
      <c r="M98" s="11" t="s">
        <v>20</v>
      </c>
      <c r="N98" s="11">
        <v>18</v>
      </c>
      <c r="O98" s="11">
        <v>15</v>
      </c>
      <c r="P98" s="11">
        <v>3</v>
      </c>
      <c r="Q98" s="11">
        <v>0</v>
      </c>
      <c r="R98" s="11">
        <v>55</v>
      </c>
      <c r="S98" s="12" t="s">
        <v>11</v>
      </c>
      <c r="T98" s="11">
        <v>11</v>
      </c>
      <c r="U98" s="11">
        <f t="shared" ref="U98:U108" si="17">SUM(3*O98+P98)</f>
        <v>48</v>
      </c>
    </row>
    <row r="99" spans="1:21" ht="12" customHeight="1" x14ac:dyDescent="0.2">
      <c r="A99" s="12">
        <v>2</v>
      </c>
      <c r="B99" s="11" t="s">
        <v>98</v>
      </c>
      <c r="C99" s="11">
        <v>22</v>
      </c>
      <c r="D99" s="11">
        <v>14</v>
      </c>
      <c r="E99" s="11">
        <v>4</v>
      </c>
      <c r="F99" s="11">
        <v>4</v>
      </c>
      <c r="G99" s="11">
        <v>57</v>
      </c>
      <c r="H99" s="12" t="s">
        <v>11</v>
      </c>
      <c r="I99" s="11">
        <v>29</v>
      </c>
      <c r="J99" s="11">
        <f t="shared" ref="J99:J110" si="18">SUM(2*D99+E99)</f>
        <v>32</v>
      </c>
      <c r="L99" s="12">
        <v>2</v>
      </c>
      <c r="M99" s="18" t="s">
        <v>18</v>
      </c>
      <c r="N99" s="11">
        <v>18</v>
      </c>
      <c r="O99" s="11">
        <v>12</v>
      </c>
      <c r="P99" s="11">
        <v>2</v>
      </c>
      <c r="Q99" s="11">
        <v>4</v>
      </c>
      <c r="R99" s="11">
        <v>53</v>
      </c>
      <c r="S99" s="12" t="s">
        <v>11</v>
      </c>
      <c r="T99" s="11">
        <v>26</v>
      </c>
      <c r="U99" s="11">
        <f t="shared" si="17"/>
        <v>38</v>
      </c>
    </row>
    <row r="100" spans="1:21" ht="12" customHeight="1" x14ac:dyDescent="0.2">
      <c r="A100" s="12">
        <v>3</v>
      </c>
      <c r="B100" s="11" t="s">
        <v>71</v>
      </c>
      <c r="C100" s="11">
        <v>22</v>
      </c>
      <c r="D100" s="11">
        <v>12</v>
      </c>
      <c r="E100" s="11">
        <v>5</v>
      </c>
      <c r="F100" s="11">
        <v>5</v>
      </c>
      <c r="G100" s="11">
        <v>51</v>
      </c>
      <c r="H100" s="12" t="s">
        <v>11</v>
      </c>
      <c r="I100" s="11">
        <v>32</v>
      </c>
      <c r="J100" s="11">
        <f t="shared" si="18"/>
        <v>29</v>
      </c>
      <c r="L100" s="12">
        <v>3</v>
      </c>
      <c r="M100" s="11" t="s">
        <v>114</v>
      </c>
      <c r="N100" s="11">
        <v>18</v>
      </c>
      <c r="O100" s="11">
        <v>10</v>
      </c>
      <c r="P100" s="11">
        <v>4</v>
      </c>
      <c r="Q100" s="11">
        <v>4</v>
      </c>
      <c r="R100" s="11">
        <v>36</v>
      </c>
      <c r="S100" s="12" t="s">
        <v>11</v>
      </c>
      <c r="T100" s="11">
        <v>19</v>
      </c>
      <c r="U100" s="11">
        <f t="shared" si="17"/>
        <v>34</v>
      </c>
    </row>
    <row r="101" spans="1:21" ht="12" customHeight="1" x14ac:dyDescent="0.2">
      <c r="A101" s="12">
        <v>4</v>
      </c>
      <c r="B101" s="11" t="s">
        <v>46</v>
      </c>
      <c r="C101" s="11">
        <v>22</v>
      </c>
      <c r="D101" s="11">
        <v>12</v>
      </c>
      <c r="E101" s="11">
        <v>4</v>
      </c>
      <c r="F101" s="11">
        <v>6</v>
      </c>
      <c r="G101" s="11">
        <v>40</v>
      </c>
      <c r="H101" s="12" t="s">
        <v>11</v>
      </c>
      <c r="I101" s="11">
        <v>26</v>
      </c>
      <c r="J101" s="11">
        <f t="shared" si="18"/>
        <v>28</v>
      </c>
      <c r="L101" s="12">
        <v>4</v>
      </c>
      <c r="M101" s="11" t="s">
        <v>115</v>
      </c>
      <c r="N101" s="11">
        <v>18</v>
      </c>
      <c r="O101" s="11">
        <v>8</v>
      </c>
      <c r="P101" s="11">
        <v>4</v>
      </c>
      <c r="Q101" s="11">
        <v>6</v>
      </c>
      <c r="R101" s="11">
        <v>40</v>
      </c>
      <c r="S101" s="12" t="s">
        <v>11</v>
      </c>
      <c r="T101" s="11">
        <v>26</v>
      </c>
      <c r="U101" s="11">
        <f t="shared" si="17"/>
        <v>28</v>
      </c>
    </row>
    <row r="102" spans="1:21" ht="12" customHeight="1" x14ac:dyDescent="0.2">
      <c r="A102" s="12">
        <v>5</v>
      </c>
      <c r="B102" s="11" t="s">
        <v>80</v>
      </c>
      <c r="C102" s="11">
        <v>22</v>
      </c>
      <c r="D102" s="11">
        <v>10</v>
      </c>
      <c r="E102" s="11">
        <v>6</v>
      </c>
      <c r="F102" s="11">
        <v>6</v>
      </c>
      <c r="G102" s="11">
        <v>46</v>
      </c>
      <c r="H102" s="12" t="s">
        <v>11</v>
      </c>
      <c r="I102" s="11">
        <v>39</v>
      </c>
      <c r="J102" s="11">
        <f t="shared" si="18"/>
        <v>26</v>
      </c>
      <c r="L102" s="12">
        <v>5</v>
      </c>
      <c r="M102" s="11" t="s">
        <v>24</v>
      </c>
      <c r="N102" s="11">
        <v>18</v>
      </c>
      <c r="O102" s="11">
        <v>8</v>
      </c>
      <c r="P102" s="11">
        <v>3</v>
      </c>
      <c r="Q102" s="11">
        <v>7</v>
      </c>
      <c r="R102" s="11">
        <v>54</v>
      </c>
      <c r="S102" s="12" t="s">
        <v>11</v>
      </c>
      <c r="T102" s="11">
        <v>47</v>
      </c>
      <c r="U102" s="11">
        <f t="shared" si="17"/>
        <v>27</v>
      </c>
    </row>
    <row r="103" spans="1:21" ht="12" customHeight="1" x14ac:dyDescent="0.2">
      <c r="A103" s="12">
        <v>6</v>
      </c>
      <c r="B103" s="11" t="s">
        <v>99</v>
      </c>
      <c r="C103" s="11">
        <v>22</v>
      </c>
      <c r="D103" s="11">
        <v>10</v>
      </c>
      <c r="E103" s="11">
        <v>5</v>
      </c>
      <c r="F103" s="11">
        <v>7</v>
      </c>
      <c r="G103" s="11">
        <v>49</v>
      </c>
      <c r="H103" s="12" t="s">
        <v>11</v>
      </c>
      <c r="I103" s="11">
        <v>32</v>
      </c>
      <c r="J103" s="11">
        <f t="shared" si="18"/>
        <v>25</v>
      </c>
      <c r="L103" s="12">
        <v>6</v>
      </c>
      <c r="M103" s="11" t="s">
        <v>116</v>
      </c>
      <c r="N103" s="11">
        <v>18</v>
      </c>
      <c r="O103" s="11">
        <v>8</v>
      </c>
      <c r="P103" s="11">
        <v>3</v>
      </c>
      <c r="Q103" s="11">
        <v>7</v>
      </c>
      <c r="R103" s="11">
        <v>32</v>
      </c>
      <c r="S103" s="12" t="s">
        <v>11</v>
      </c>
      <c r="T103" s="11">
        <v>38</v>
      </c>
      <c r="U103" s="11">
        <f t="shared" si="17"/>
        <v>27</v>
      </c>
    </row>
    <row r="104" spans="1:21" ht="12" customHeight="1" x14ac:dyDescent="0.2">
      <c r="A104" s="12">
        <v>7</v>
      </c>
      <c r="B104" s="18" t="s">
        <v>18</v>
      </c>
      <c r="C104" s="11">
        <v>22</v>
      </c>
      <c r="D104" s="11">
        <v>7</v>
      </c>
      <c r="E104" s="11">
        <v>7</v>
      </c>
      <c r="F104" s="11">
        <v>8</v>
      </c>
      <c r="G104" s="11">
        <v>36</v>
      </c>
      <c r="H104" s="12" t="s">
        <v>11</v>
      </c>
      <c r="I104" s="11">
        <v>36</v>
      </c>
      <c r="J104" s="11">
        <f t="shared" si="18"/>
        <v>21</v>
      </c>
      <c r="L104" s="12">
        <v>7</v>
      </c>
      <c r="M104" s="11" t="s">
        <v>117</v>
      </c>
      <c r="N104" s="11">
        <v>18</v>
      </c>
      <c r="O104" s="11">
        <v>5</v>
      </c>
      <c r="P104" s="11">
        <v>4</v>
      </c>
      <c r="Q104" s="11">
        <v>9</v>
      </c>
      <c r="R104" s="11">
        <v>28</v>
      </c>
      <c r="S104" s="12" t="s">
        <v>11</v>
      </c>
      <c r="T104" s="11">
        <v>44</v>
      </c>
      <c r="U104" s="11">
        <f t="shared" si="17"/>
        <v>19</v>
      </c>
    </row>
    <row r="105" spans="1:21" ht="12" customHeight="1" x14ac:dyDescent="0.2">
      <c r="A105" s="12">
        <v>8</v>
      </c>
      <c r="B105" s="11" t="s">
        <v>12</v>
      </c>
      <c r="C105" s="11">
        <v>22</v>
      </c>
      <c r="D105" s="11">
        <v>6</v>
      </c>
      <c r="E105" s="11">
        <v>6</v>
      </c>
      <c r="F105" s="11">
        <v>10</v>
      </c>
      <c r="G105" s="11">
        <v>32</v>
      </c>
      <c r="H105" s="12" t="s">
        <v>11</v>
      </c>
      <c r="I105" s="11">
        <v>38</v>
      </c>
      <c r="J105" s="11">
        <f t="shared" si="18"/>
        <v>18</v>
      </c>
      <c r="L105" s="12">
        <v>8</v>
      </c>
      <c r="M105" s="11" t="s">
        <v>40</v>
      </c>
      <c r="N105" s="11">
        <v>18</v>
      </c>
      <c r="O105" s="11">
        <v>4</v>
      </c>
      <c r="P105" s="11">
        <v>5</v>
      </c>
      <c r="Q105" s="11">
        <v>9</v>
      </c>
      <c r="R105" s="11">
        <v>29</v>
      </c>
      <c r="S105" s="12" t="s">
        <v>11</v>
      </c>
      <c r="T105" s="11">
        <v>40</v>
      </c>
      <c r="U105" s="11">
        <f t="shared" si="17"/>
        <v>17</v>
      </c>
    </row>
    <row r="106" spans="1:21" ht="12" customHeight="1" x14ac:dyDescent="0.2">
      <c r="A106" s="12">
        <v>9</v>
      </c>
      <c r="B106" s="11" t="s">
        <v>100</v>
      </c>
      <c r="C106" s="11">
        <v>22</v>
      </c>
      <c r="D106" s="11">
        <v>6</v>
      </c>
      <c r="E106" s="11">
        <v>6</v>
      </c>
      <c r="F106" s="11">
        <v>10</v>
      </c>
      <c r="G106" s="11">
        <v>34</v>
      </c>
      <c r="H106" s="12" t="s">
        <v>11</v>
      </c>
      <c r="I106" s="11">
        <v>45</v>
      </c>
      <c r="J106" s="11">
        <f t="shared" si="18"/>
        <v>18</v>
      </c>
      <c r="L106" s="12">
        <v>9</v>
      </c>
      <c r="M106" s="11" t="s">
        <v>118</v>
      </c>
      <c r="N106" s="11">
        <v>18</v>
      </c>
      <c r="O106" s="11">
        <v>3</v>
      </c>
      <c r="P106" s="11">
        <v>1</v>
      </c>
      <c r="Q106" s="11">
        <v>14</v>
      </c>
      <c r="R106" s="11">
        <v>19</v>
      </c>
      <c r="S106" s="12" t="s">
        <v>11</v>
      </c>
      <c r="T106" s="11">
        <v>54</v>
      </c>
      <c r="U106" s="11">
        <f t="shared" si="17"/>
        <v>10</v>
      </c>
    </row>
    <row r="107" spans="1:21" ht="12" customHeight="1" x14ac:dyDescent="0.2">
      <c r="A107" s="12">
        <v>10</v>
      </c>
      <c r="B107" s="11" t="s">
        <v>101</v>
      </c>
      <c r="C107" s="11">
        <v>22</v>
      </c>
      <c r="D107" s="11">
        <v>8</v>
      </c>
      <c r="E107" s="11">
        <v>1</v>
      </c>
      <c r="F107" s="11">
        <v>13</v>
      </c>
      <c r="G107" s="11">
        <v>37</v>
      </c>
      <c r="H107" s="12" t="s">
        <v>11</v>
      </c>
      <c r="I107" s="11">
        <v>62</v>
      </c>
      <c r="J107" s="11">
        <f t="shared" si="18"/>
        <v>17</v>
      </c>
      <c r="L107" s="12">
        <v>10</v>
      </c>
      <c r="M107" s="11" t="s">
        <v>119</v>
      </c>
      <c r="N107" s="11">
        <v>18</v>
      </c>
      <c r="O107" s="11">
        <v>1</v>
      </c>
      <c r="P107" s="11">
        <v>3</v>
      </c>
      <c r="Q107" s="11">
        <v>14</v>
      </c>
      <c r="R107" s="11">
        <v>14</v>
      </c>
      <c r="S107" s="12" t="s">
        <v>11</v>
      </c>
      <c r="T107" s="11">
        <v>55</v>
      </c>
      <c r="U107" s="11">
        <f t="shared" si="17"/>
        <v>6</v>
      </c>
    </row>
    <row r="108" spans="1:21" ht="12" customHeight="1" x14ac:dyDescent="0.2">
      <c r="A108" s="12">
        <v>11</v>
      </c>
      <c r="B108" s="11" t="s">
        <v>102</v>
      </c>
      <c r="C108" s="11">
        <v>22</v>
      </c>
      <c r="D108" s="11">
        <v>2</v>
      </c>
      <c r="E108" s="11">
        <v>5</v>
      </c>
      <c r="F108" s="11">
        <v>15</v>
      </c>
      <c r="G108" s="11">
        <v>20</v>
      </c>
      <c r="H108" s="12" t="s">
        <v>11</v>
      </c>
      <c r="I108" s="11">
        <v>57</v>
      </c>
      <c r="J108" s="11">
        <f t="shared" si="18"/>
        <v>9</v>
      </c>
      <c r="L108" s="12"/>
      <c r="M108" s="45"/>
      <c r="N108" s="11">
        <f>SUM(N98:N107)</f>
        <v>180</v>
      </c>
      <c r="O108" s="11">
        <f>SUM(O98:O107)</f>
        <v>74</v>
      </c>
      <c r="P108" s="11">
        <f>SUM(P98:P107)</f>
        <v>32</v>
      </c>
      <c r="Q108" s="11">
        <f>SUM(Q98:Q107)</f>
        <v>74</v>
      </c>
      <c r="R108" s="11">
        <f>SUM(R98:R107)</f>
        <v>360</v>
      </c>
      <c r="S108" s="46" t="s">
        <v>11</v>
      </c>
      <c r="T108" s="11">
        <f>SUM(T98:T107)</f>
        <v>360</v>
      </c>
      <c r="U108" s="11">
        <f t="shared" si="17"/>
        <v>254</v>
      </c>
    </row>
    <row r="109" spans="1:21" ht="12" customHeight="1" x14ac:dyDescent="0.2">
      <c r="A109" s="12">
        <v>12</v>
      </c>
      <c r="B109" s="11" t="s">
        <v>103</v>
      </c>
      <c r="C109" s="11">
        <v>22</v>
      </c>
      <c r="D109" s="11">
        <v>2</v>
      </c>
      <c r="E109" s="11">
        <v>2</v>
      </c>
      <c r="F109" s="11">
        <v>18</v>
      </c>
      <c r="G109" s="11">
        <v>18</v>
      </c>
      <c r="H109" s="12" t="s">
        <v>11</v>
      </c>
      <c r="I109" s="11">
        <v>85</v>
      </c>
      <c r="J109" s="11">
        <f t="shared" si="18"/>
        <v>6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" customHeight="1" x14ac:dyDescent="0.2">
      <c r="A110" s="12"/>
      <c r="B110" s="11"/>
      <c r="C110" s="11">
        <f>SUM(C98:C109)</f>
        <v>264</v>
      </c>
      <c r="D110" s="11">
        <f>SUM(D98:D109)</f>
        <v>105</v>
      </c>
      <c r="E110" s="11">
        <f>SUM(E98:E109)</f>
        <v>54</v>
      </c>
      <c r="F110" s="11">
        <f>SUM(F98:F109)</f>
        <v>105</v>
      </c>
      <c r="G110" s="11">
        <f>SUM(G98:G109)</f>
        <v>506</v>
      </c>
      <c r="H110" s="46" t="s">
        <v>11</v>
      </c>
      <c r="I110" s="11">
        <f>SUM(I98:I109)</f>
        <v>506</v>
      </c>
      <c r="J110" s="11">
        <f t="shared" si="18"/>
        <v>264</v>
      </c>
      <c r="L110" s="12"/>
      <c r="M110" s="41" t="s">
        <v>120</v>
      </c>
      <c r="N110" s="11"/>
      <c r="O110" s="11"/>
      <c r="P110" s="11"/>
      <c r="Q110" s="11"/>
      <c r="R110" s="11"/>
      <c r="S110" s="12"/>
      <c r="T110" s="11"/>
      <c r="U110" s="11"/>
    </row>
    <row r="111" spans="1:21" ht="12" customHeight="1" x14ac:dyDescent="0.2">
      <c r="A111" s="12"/>
      <c r="B111" s="41" t="s">
        <v>104</v>
      </c>
      <c r="C111" s="11"/>
      <c r="D111" s="11"/>
      <c r="E111" s="11"/>
      <c r="F111" s="11"/>
      <c r="G111" s="11"/>
      <c r="H111" s="12"/>
      <c r="I111" s="11"/>
      <c r="J111" s="11"/>
      <c r="L111" s="12">
        <v>1</v>
      </c>
      <c r="M111" s="11" t="s">
        <v>121</v>
      </c>
      <c r="N111" s="11">
        <v>18</v>
      </c>
      <c r="O111" s="11">
        <v>12</v>
      </c>
      <c r="P111" s="11">
        <v>3</v>
      </c>
      <c r="Q111" s="11">
        <v>3</v>
      </c>
      <c r="R111" s="11">
        <v>57</v>
      </c>
      <c r="S111" s="12" t="s">
        <v>11</v>
      </c>
      <c r="T111" s="11">
        <v>23</v>
      </c>
      <c r="U111" s="11">
        <f t="shared" ref="U111:U121" si="19">SUM(3*O111+P111)</f>
        <v>39</v>
      </c>
    </row>
    <row r="112" spans="1:21" ht="12" customHeight="1" x14ac:dyDescent="0.2">
      <c r="A112" s="12">
        <v>1</v>
      </c>
      <c r="B112" s="11" t="s">
        <v>98</v>
      </c>
      <c r="C112" s="11">
        <v>22</v>
      </c>
      <c r="D112" s="11">
        <v>16</v>
      </c>
      <c r="E112" s="11">
        <v>4</v>
      </c>
      <c r="F112" s="11">
        <v>2</v>
      </c>
      <c r="G112" s="11">
        <v>81</v>
      </c>
      <c r="H112" s="12" t="s">
        <v>11</v>
      </c>
      <c r="I112" s="11">
        <v>29</v>
      </c>
      <c r="J112" s="11">
        <f>SUM(2*D112+E112)</f>
        <v>36</v>
      </c>
      <c r="L112" s="12">
        <v>2</v>
      </c>
      <c r="M112" s="18" t="s">
        <v>18</v>
      </c>
      <c r="N112" s="11">
        <v>18</v>
      </c>
      <c r="O112" s="11">
        <v>12</v>
      </c>
      <c r="P112" s="11">
        <v>3</v>
      </c>
      <c r="Q112" s="11">
        <v>3</v>
      </c>
      <c r="R112" s="11">
        <v>48</v>
      </c>
      <c r="S112" s="12" t="s">
        <v>11</v>
      </c>
      <c r="T112" s="11">
        <v>15</v>
      </c>
      <c r="U112" s="11">
        <f t="shared" si="19"/>
        <v>39</v>
      </c>
    </row>
    <row r="113" spans="1:21" ht="12" customHeight="1" x14ac:dyDescent="0.2">
      <c r="A113" s="12">
        <v>2</v>
      </c>
      <c r="B113" s="11" t="s">
        <v>46</v>
      </c>
      <c r="C113" s="11">
        <v>22</v>
      </c>
      <c r="D113" s="11">
        <v>15</v>
      </c>
      <c r="E113" s="11">
        <v>3</v>
      </c>
      <c r="F113" s="11">
        <v>4</v>
      </c>
      <c r="G113" s="11">
        <v>44</v>
      </c>
      <c r="H113" s="12" t="s">
        <v>11</v>
      </c>
      <c r="I113" s="11">
        <v>14</v>
      </c>
      <c r="J113" s="11">
        <f t="shared" ref="J113:J124" si="20">SUM(2*D113+E113)</f>
        <v>33</v>
      </c>
      <c r="L113" s="12">
        <v>3</v>
      </c>
      <c r="M113" s="11" t="s">
        <v>117</v>
      </c>
      <c r="N113" s="11">
        <v>18</v>
      </c>
      <c r="O113" s="11">
        <v>8</v>
      </c>
      <c r="P113" s="11">
        <v>4</v>
      </c>
      <c r="Q113" s="11">
        <v>6</v>
      </c>
      <c r="R113" s="11">
        <v>40</v>
      </c>
      <c r="S113" s="12" t="s">
        <v>11</v>
      </c>
      <c r="T113" s="11">
        <v>29</v>
      </c>
      <c r="U113" s="11">
        <f t="shared" si="19"/>
        <v>28</v>
      </c>
    </row>
    <row r="114" spans="1:21" ht="12" customHeight="1" x14ac:dyDescent="0.2">
      <c r="A114" s="12">
        <v>3</v>
      </c>
      <c r="B114" s="11" t="s">
        <v>83</v>
      </c>
      <c r="C114" s="11">
        <v>22</v>
      </c>
      <c r="D114" s="11">
        <v>12</v>
      </c>
      <c r="E114" s="11">
        <v>5</v>
      </c>
      <c r="F114" s="11">
        <v>5</v>
      </c>
      <c r="G114" s="11">
        <v>41</v>
      </c>
      <c r="H114" s="12" t="s">
        <v>11</v>
      </c>
      <c r="I114" s="11">
        <v>24</v>
      </c>
      <c r="J114" s="11">
        <f t="shared" si="20"/>
        <v>29</v>
      </c>
      <c r="L114" s="12">
        <v>4</v>
      </c>
      <c r="M114" s="11" t="s">
        <v>114</v>
      </c>
      <c r="N114" s="11">
        <v>18</v>
      </c>
      <c r="O114" s="11">
        <v>6</v>
      </c>
      <c r="P114" s="11">
        <v>6</v>
      </c>
      <c r="Q114" s="11">
        <v>6</v>
      </c>
      <c r="R114" s="11">
        <v>25</v>
      </c>
      <c r="S114" s="12" t="s">
        <v>11</v>
      </c>
      <c r="T114" s="11">
        <v>22</v>
      </c>
      <c r="U114" s="11">
        <f t="shared" si="19"/>
        <v>24</v>
      </c>
    </row>
    <row r="115" spans="1:21" ht="12" customHeight="1" x14ac:dyDescent="0.2">
      <c r="A115" s="12">
        <v>4</v>
      </c>
      <c r="B115" s="18" t="s">
        <v>18</v>
      </c>
      <c r="C115" s="11">
        <v>22</v>
      </c>
      <c r="D115" s="11">
        <v>11</v>
      </c>
      <c r="E115" s="11">
        <v>4</v>
      </c>
      <c r="F115" s="11">
        <v>7</v>
      </c>
      <c r="G115" s="11">
        <v>41</v>
      </c>
      <c r="H115" s="12" t="s">
        <v>11</v>
      </c>
      <c r="I115" s="11">
        <v>28</v>
      </c>
      <c r="J115" s="11">
        <f t="shared" si="20"/>
        <v>26</v>
      </c>
      <c r="L115" s="12">
        <v>5</v>
      </c>
      <c r="M115" s="11" t="s">
        <v>122</v>
      </c>
      <c r="N115" s="11">
        <v>18</v>
      </c>
      <c r="O115" s="11">
        <v>6</v>
      </c>
      <c r="P115" s="11">
        <v>6</v>
      </c>
      <c r="Q115" s="11">
        <v>6</v>
      </c>
      <c r="R115" s="11">
        <v>34</v>
      </c>
      <c r="S115" s="12" t="s">
        <v>11</v>
      </c>
      <c r="T115" s="11">
        <v>34</v>
      </c>
      <c r="U115" s="11">
        <f t="shared" si="19"/>
        <v>24</v>
      </c>
    </row>
    <row r="116" spans="1:21" ht="12" customHeight="1" x14ac:dyDescent="0.2">
      <c r="A116" s="12">
        <v>5</v>
      </c>
      <c r="B116" s="11" t="s">
        <v>99</v>
      </c>
      <c r="C116" s="11">
        <v>22</v>
      </c>
      <c r="D116" s="11">
        <v>9</v>
      </c>
      <c r="E116" s="11">
        <v>8</v>
      </c>
      <c r="F116" s="11">
        <v>5</v>
      </c>
      <c r="G116" s="11">
        <v>45</v>
      </c>
      <c r="H116" s="12" t="s">
        <v>11</v>
      </c>
      <c r="I116" s="11">
        <v>34</v>
      </c>
      <c r="J116" s="11">
        <f t="shared" si="20"/>
        <v>26</v>
      </c>
      <c r="L116" s="12">
        <v>6</v>
      </c>
      <c r="M116" s="11" t="s">
        <v>24</v>
      </c>
      <c r="N116" s="11">
        <v>18</v>
      </c>
      <c r="O116" s="11">
        <v>7</v>
      </c>
      <c r="P116" s="11">
        <v>3</v>
      </c>
      <c r="Q116" s="11">
        <v>8</v>
      </c>
      <c r="R116" s="11">
        <v>42</v>
      </c>
      <c r="S116" s="12" t="s">
        <v>11</v>
      </c>
      <c r="T116" s="11">
        <v>50</v>
      </c>
      <c r="U116" s="11">
        <f t="shared" si="19"/>
        <v>24</v>
      </c>
    </row>
    <row r="117" spans="1:21" ht="12" customHeight="1" x14ac:dyDescent="0.2">
      <c r="A117" s="12">
        <v>6</v>
      </c>
      <c r="B117" s="11" t="s">
        <v>105</v>
      </c>
      <c r="C117" s="11">
        <v>22</v>
      </c>
      <c r="D117" s="11">
        <v>11</v>
      </c>
      <c r="E117" s="11">
        <v>4</v>
      </c>
      <c r="F117" s="11">
        <v>7</v>
      </c>
      <c r="G117" s="11">
        <v>44</v>
      </c>
      <c r="H117" s="12" t="s">
        <v>11</v>
      </c>
      <c r="I117" s="11">
        <v>48</v>
      </c>
      <c r="J117" s="11">
        <f t="shared" si="20"/>
        <v>26</v>
      </c>
      <c r="L117" s="12">
        <v>7</v>
      </c>
      <c r="M117" s="11" t="s">
        <v>116</v>
      </c>
      <c r="N117" s="11">
        <v>18</v>
      </c>
      <c r="O117" s="11">
        <v>8</v>
      </c>
      <c r="P117" s="11">
        <v>0</v>
      </c>
      <c r="Q117" s="11">
        <v>10</v>
      </c>
      <c r="R117" s="11">
        <v>27</v>
      </c>
      <c r="S117" s="12" t="s">
        <v>11</v>
      </c>
      <c r="T117" s="11">
        <v>38</v>
      </c>
      <c r="U117" s="11">
        <f t="shared" si="19"/>
        <v>24</v>
      </c>
    </row>
    <row r="118" spans="1:21" ht="12" customHeight="1" x14ac:dyDescent="0.2">
      <c r="A118" s="12">
        <v>7</v>
      </c>
      <c r="B118" s="11" t="s">
        <v>71</v>
      </c>
      <c r="C118" s="11">
        <v>22</v>
      </c>
      <c r="D118" s="11">
        <v>8</v>
      </c>
      <c r="E118" s="11">
        <v>4</v>
      </c>
      <c r="F118" s="11">
        <v>10</v>
      </c>
      <c r="G118" s="11">
        <v>28</v>
      </c>
      <c r="H118" s="12" t="s">
        <v>11</v>
      </c>
      <c r="I118" s="11">
        <v>31</v>
      </c>
      <c r="J118" s="11">
        <f t="shared" si="20"/>
        <v>20</v>
      </c>
      <c r="L118" s="12">
        <v>8</v>
      </c>
      <c r="M118" s="11" t="s">
        <v>123</v>
      </c>
      <c r="N118" s="11">
        <v>18</v>
      </c>
      <c r="O118" s="11">
        <v>5</v>
      </c>
      <c r="P118" s="11">
        <v>6</v>
      </c>
      <c r="Q118" s="11">
        <v>7</v>
      </c>
      <c r="R118" s="11">
        <v>28</v>
      </c>
      <c r="S118" s="12" t="s">
        <v>11</v>
      </c>
      <c r="T118" s="11">
        <v>27</v>
      </c>
      <c r="U118" s="11">
        <f t="shared" si="19"/>
        <v>21</v>
      </c>
    </row>
    <row r="119" spans="1:21" ht="12" customHeight="1" x14ac:dyDescent="0.2">
      <c r="A119" s="12">
        <v>8</v>
      </c>
      <c r="B119" s="11" t="s">
        <v>74</v>
      </c>
      <c r="C119" s="11">
        <v>22</v>
      </c>
      <c r="D119" s="11">
        <v>6</v>
      </c>
      <c r="E119" s="11">
        <v>4</v>
      </c>
      <c r="F119" s="11">
        <v>12</v>
      </c>
      <c r="G119" s="11">
        <v>26</v>
      </c>
      <c r="H119" s="12" t="s">
        <v>11</v>
      </c>
      <c r="I119" s="11">
        <v>41</v>
      </c>
      <c r="J119" s="11">
        <f t="shared" si="20"/>
        <v>16</v>
      </c>
      <c r="L119" s="12">
        <v>9</v>
      </c>
      <c r="M119" s="11" t="s">
        <v>115</v>
      </c>
      <c r="N119" s="11">
        <v>18</v>
      </c>
      <c r="O119" s="11">
        <v>4</v>
      </c>
      <c r="P119" s="11">
        <v>3</v>
      </c>
      <c r="Q119" s="11">
        <v>11</v>
      </c>
      <c r="R119" s="11">
        <v>27</v>
      </c>
      <c r="S119" s="12" t="s">
        <v>11</v>
      </c>
      <c r="T119" s="11">
        <v>51</v>
      </c>
      <c r="U119" s="11">
        <f t="shared" si="19"/>
        <v>15</v>
      </c>
    </row>
    <row r="120" spans="1:21" ht="12" customHeight="1" x14ac:dyDescent="0.2">
      <c r="A120" s="12">
        <v>9</v>
      </c>
      <c r="B120" s="11" t="s">
        <v>106</v>
      </c>
      <c r="C120" s="11">
        <v>22</v>
      </c>
      <c r="D120" s="11">
        <v>5</v>
      </c>
      <c r="E120" s="11">
        <v>5</v>
      </c>
      <c r="F120" s="11">
        <v>12</v>
      </c>
      <c r="G120" s="11">
        <v>31</v>
      </c>
      <c r="H120" s="12" t="s">
        <v>11</v>
      </c>
      <c r="I120" s="11">
        <v>49</v>
      </c>
      <c r="J120" s="11">
        <f t="shared" si="20"/>
        <v>15</v>
      </c>
      <c r="L120" s="12">
        <v>10</v>
      </c>
      <c r="M120" s="11" t="s">
        <v>40</v>
      </c>
      <c r="N120" s="11">
        <v>18</v>
      </c>
      <c r="O120" s="11">
        <v>4</v>
      </c>
      <c r="P120" s="11">
        <v>2</v>
      </c>
      <c r="Q120" s="11">
        <v>12</v>
      </c>
      <c r="R120" s="11">
        <v>21</v>
      </c>
      <c r="S120" s="12" t="s">
        <v>11</v>
      </c>
      <c r="T120" s="11">
        <v>60</v>
      </c>
      <c r="U120" s="11">
        <f t="shared" si="19"/>
        <v>14</v>
      </c>
    </row>
    <row r="121" spans="1:21" ht="12" customHeight="1" x14ac:dyDescent="0.2">
      <c r="A121" s="12">
        <v>10</v>
      </c>
      <c r="B121" s="11" t="s">
        <v>107</v>
      </c>
      <c r="C121" s="11">
        <v>22</v>
      </c>
      <c r="D121" s="11">
        <v>4</v>
      </c>
      <c r="E121" s="11">
        <v>6</v>
      </c>
      <c r="F121" s="11">
        <v>12</v>
      </c>
      <c r="G121" s="11">
        <v>22</v>
      </c>
      <c r="H121" s="12" t="s">
        <v>11</v>
      </c>
      <c r="I121" s="11">
        <v>41</v>
      </c>
      <c r="J121" s="11">
        <f t="shared" si="20"/>
        <v>14</v>
      </c>
      <c r="L121" s="12"/>
      <c r="M121" s="11"/>
      <c r="N121" s="11">
        <f>SUM(N111:N120)</f>
        <v>180</v>
      </c>
      <c r="O121" s="11">
        <f>SUM(O111:O120)</f>
        <v>72</v>
      </c>
      <c r="P121" s="11">
        <f>SUM(P111:P120)</f>
        <v>36</v>
      </c>
      <c r="Q121" s="11">
        <f>SUM(Q111:Q120)</f>
        <v>72</v>
      </c>
      <c r="R121" s="11">
        <f>SUM(R111:R120)</f>
        <v>349</v>
      </c>
      <c r="S121" s="46" t="s">
        <v>11</v>
      </c>
      <c r="T121" s="11">
        <f>SUM(T111:T120)</f>
        <v>349</v>
      </c>
      <c r="U121" s="11">
        <f t="shared" si="19"/>
        <v>252</v>
      </c>
    </row>
    <row r="122" spans="1:21" ht="12" customHeight="1" x14ac:dyDescent="0.2">
      <c r="A122" s="12">
        <v>11</v>
      </c>
      <c r="B122" s="11" t="s">
        <v>80</v>
      </c>
      <c r="C122" s="11">
        <v>22</v>
      </c>
      <c r="D122" s="11">
        <v>5</v>
      </c>
      <c r="E122" s="11">
        <v>3</v>
      </c>
      <c r="F122" s="11">
        <v>14</v>
      </c>
      <c r="G122" s="11">
        <v>21</v>
      </c>
      <c r="H122" s="12" t="s">
        <v>11</v>
      </c>
      <c r="I122" s="11">
        <v>52</v>
      </c>
      <c r="J122" s="11">
        <f t="shared" si="20"/>
        <v>13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" customHeight="1" x14ac:dyDescent="0.2">
      <c r="A123" s="12">
        <v>12</v>
      </c>
      <c r="B123" s="11" t="s">
        <v>100</v>
      </c>
      <c r="C123" s="11">
        <v>22</v>
      </c>
      <c r="D123" s="11">
        <v>3</v>
      </c>
      <c r="E123" s="11">
        <v>4</v>
      </c>
      <c r="F123" s="11">
        <v>15</v>
      </c>
      <c r="G123" s="11">
        <v>22</v>
      </c>
      <c r="H123" s="12" t="s">
        <v>11</v>
      </c>
      <c r="I123" s="11">
        <v>55</v>
      </c>
      <c r="J123" s="11">
        <f t="shared" si="20"/>
        <v>10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" customHeight="1" x14ac:dyDescent="0.2">
      <c r="A124" s="12"/>
      <c r="B124" s="45"/>
      <c r="C124" s="11">
        <f>SUM(C112:C123)</f>
        <v>264</v>
      </c>
      <c r="D124" s="11">
        <f>SUM(D112:D123)</f>
        <v>105</v>
      </c>
      <c r="E124" s="11">
        <f>SUM(E112:E123)</f>
        <v>54</v>
      </c>
      <c r="F124" s="11">
        <f>SUM(F112:F123)</f>
        <v>105</v>
      </c>
      <c r="G124" s="11">
        <f>SUM(G112:G123)</f>
        <v>446</v>
      </c>
      <c r="H124" s="46" t="s">
        <v>11</v>
      </c>
      <c r="I124" s="11">
        <f>SUM(I112:I123)</f>
        <v>446</v>
      </c>
      <c r="J124" s="11">
        <f t="shared" si="20"/>
        <v>264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" customHeight="1" x14ac:dyDescent="0.2">
      <c r="A125" s="12"/>
      <c r="B125" s="41" t="s">
        <v>108</v>
      </c>
      <c r="C125" s="11"/>
      <c r="D125" s="11"/>
      <c r="E125" s="11"/>
      <c r="F125" s="11"/>
      <c r="G125" s="11"/>
      <c r="H125" s="12"/>
      <c r="I125" s="11"/>
      <c r="J125" s="11"/>
      <c r="L125" s="12"/>
      <c r="M125" s="41" t="s">
        <v>124</v>
      </c>
      <c r="N125" s="11"/>
      <c r="O125" s="11"/>
      <c r="P125" s="11"/>
      <c r="Q125" s="11"/>
      <c r="R125" s="11"/>
      <c r="S125" s="12"/>
      <c r="T125" s="11"/>
      <c r="U125" s="11"/>
    </row>
    <row r="126" spans="1:21" ht="12" customHeight="1" x14ac:dyDescent="0.2">
      <c r="A126" s="12">
        <v>1</v>
      </c>
      <c r="B126" s="11" t="s">
        <v>99</v>
      </c>
      <c r="C126" s="11">
        <v>18</v>
      </c>
      <c r="D126" s="11">
        <v>11</v>
      </c>
      <c r="E126" s="11">
        <v>5</v>
      </c>
      <c r="F126" s="11">
        <v>2</v>
      </c>
      <c r="G126" s="11">
        <v>44</v>
      </c>
      <c r="H126" s="12" t="s">
        <v>11</v>
      </c>
      <c r="I126" s="11">
        <v>14</v>
      </c>
      <c r="J126" s="11">
        <f t="shared" ref="J126:J136" si="21">SUM(3*D126+E126)</f>
        <v>38</v>
      </c>
      <c r="L126" s="12">
        <v>1</v>
      </c>
      <c r="M126" s="18" t="s">
        <v>18</v>
      </c>
      <c r="N126" s="11">
        <v>18</v>
      </c>
      <c r="O126" s="11">
        <v>17</v>
      </c>
      <c r="P126" s="11">
        <v>1</v>
      </c>
      <c r="Q126" s="11">
        <v>0</v>
      </c>
      <c r="R126" s="11">
        <v>88</v>
      </c>
      <c r="S126" s="12" t="s">
        <v>11</v>
      </c>
      <c r="T126" s="11">
        <v>9</v>
      </c>
      <c r="U126" s="11">
        <f t="shared" ref="U126:U136" si="22">SUM(3*O126+P126)</f>
        <v>52</v>
      </c>
    </row>
    <row r="127" spans="1:21" ht="12" customHeight="1" x14ac:dyDescent="0.2">
      <c r="A127" s="12">
        <v>2</v>
      </c>
      <c r="B127" s="11" t="s">
        <v>101</v>
      </c>
      <c r="C127" s="11">
        <v>18</v>
      </c>
      <c r="D127" s="11">
        <v>11</v>
      </c>
      <c r="E127" s="11">
        <v>3</v>
      </c>
      <c r="F127" s="11">
        <v>4</v>
      </c>
      <c r="G127" s="11">
        <v>61</v>
      </c>
      <c r="H127" s="12" t="s">
        <v>11</v>
      </c>
      <c r="I127" s="11">
        <v>27</v>
      </c>
      <c r="J127" s="11">
        <f t="shared" si="21"/>
        <v>36</v>
      </c>
      <c r="L127" s="12">
        <v>2</v>
      </c>
      <c r="M127" s="11" t="s">
        <v>121</v>
      </c>
      <c r="N127" s="11">
        <v>18</v>
      </c>
      <c r="O127" s="11">
        <v>13</v>
      </c>
      <c r="P127" s="11">
        <v>2</v>
      </c>
      <c r="Q127" s="11">
        <v>3</v>
      </c>
      <c r="R127" s="11">
        <v>59</v>
      </c>
      <c r="S127" s="12" t="s">
        <v>11</v>
      </c>
      <c r="T127" s="11">
        <v>21</v>
      </c>
      <c r="U127" s="11">
        <f t="shared" si="22"/>
        <v>41</v>
      </c>
    </row>
    <row r="128" spans="1:21" ht="12" customHeight="1" x14ac:dyDescent="0.2">
      <c r="A128" s="12">
        <v>3</v>
      </c>
      <c r="B128" s="18" t="s">
        <v>18</v>
      </c>
      <c r="C128" s="11">
        <v>18</v>
      </c>
      <c r="D128" s="11">
        <v>10</v>
      </c>
      <c r="E128" s="11">
        <v>4</v>
      </c>
      <c r="F128" s="11">
        <v>4</v>
      </c>
      <c r="G128" s="11">
        <v>71</v>
      </c>
      <c r="H128" s="12" t="s">
        <v>11</v>
      </c>
      <c r="I128" s="11">
        <v>29</v>
      </c>
      <c r="J128" s="11">
        <f t="shared" si="21"/>
        <v>34</v>
      </c>
      <c r="L128" s="12">
        <v>3</v>
      </c>
      <c r="M128" s="11" t="s">
        <v>117</v>
      </c>
      <c r="N128" s="11">
        <v>18</v>
      </c>
      <c r="O128" s="11">
        <v>13</v>
      </c>
      <c r="P128" s="11">
        <v>1</v>
      </c>
      <c r="Q128" s="11">
        <v>4</v>
      </c>
      <c r="R128" s="11">
        <v>60</v>
      </c>
      <c r="S128" s="12" t="s">
        <v>11</v>
      </c>
      <c r="T128" s="11">
        <v>15</v>
      </c>
      <c r="U128" s="11">
        <f t="shared" si="22"/>
        <v>40</v>
      </c>
    </row>
    <row r="129" spans="1:21" ht="12" customHeight="1" x14ac:dyDescent="0.2">
      <c r="A129" s="12">
        <v>4</v>
      </c>
      <c r="B129" s="11" t="s">
        <v>106</v>
      </c>
      <c r="C129" s="11">
        <v>18</v>
      </c>
      <c r="D129" s="11">
        <v>11</v>
      </c>
      <c r="E129" s="11">
        <v>1</v>
      </c>
      <c r="F129" s="11">
        <v>6</v>
      </c>
      <c r="G129" s="11">
        <v>51</v>
      </c>
      <c r="H129" s="12" t="s">
        <v>11</v>
      </c>
      <c r="I129" s="11">
        <v>37</v>
      </c>
      <c r="J129" s="11">
        <f t="shared" si="21"/>
        <v>34</v>
      </c>
      <c r="L129" s="12">
        <v>4</v>
      </c>
      <c r="M129" s="11" t="s">
        <v>123</v>
      </c>
      <c r="N129" s="11">
        <v>18</v>
      </c>
      <c r="O129" s="11">
        <v>11</v>
      </c>
      <c r="P129" s="11">
        <v>2</v>
      </c>
      <c r="Q129" s="11">
        <v>5</v>
      </c>
      <c r="R129" s="11">
        <v>25</v>
      </c>
      <c r="S129" s="12" t="s">
        <v>11</v>
      </c>
      <c r="T129" s="11">
        <v>20</v>
      </c>
      <c r="U129" s="11">
        <f t="shared" si="22"/>
        <v>35</v>
      </c>
    </row>
    <row r="130" spans="1:21" ht="12" customHeight="1" x14ac:dyDescent="0.2">
      <c r="A130" s="12">
        <v>5</v>
      </c>
      <c r="B130" s="11" t="s">
        <v>109</v>
      </c>
      <c r="C130" s="11">
        <v>18</v>
      </c>
      <c r="D130" s="11">
        <v>9</v>
      </c>
      <c r="E130" s="11">
        <v>1</v>
      </c>
      <c r="F130" s="11">
        <v>8</v>
      </c>
      <c r="G130" s="11">
        <v>33</v>
      </c>
      <c r="H130" s="12" t="s">
        <v>11</v>
      </c>
      <c r="I130" s="11">
        <v>34</v>
      </c>
      <c r="J130" s="11">
        <f t="shared" si="21"/>
        <v>28</v>
      </c>
      <c r="L130" s="12">
        <v>5</v>
      </c>
      <c r="M130" s="11" t="s">
        <v>116</v>
      </c>
      <c r="N130" s="11">
        <v>18</v>
      </c>
      <c r="O130" s="11">
        <v>7</v>
      </c>
      <c r="P130" s="11">
        <v>2</v>
      </c>
      <c r="Q130" s="11">
        <v>9</v>
      </c>
      <c r="R130" s="11">
        <v>33</v>
      </c>
      <c r="S130" s="12" t="s">
        <v>11</v>
      </c>
      <c r="T130" s="11">
        <v>40</v>
      </c>
      <c r="U130" s="11">
        <f t="shared" si="22"/>
        <v>23</v>
      </c>
    </row>
    <row r="131" spans="1:21" ht="12" customHeight="1" x14ac:dyDescent="0.2">
      <c r="A131" s="12">
        <v>6</v>
      </c>
      <c r="B131" s="11" t="s">
        <v>110</v>
      </c>
      <c r="C131" s="11">
        <v>18</v>
      </c>
      <c r="D131" s="11">
        <v>7</v>
      </c>
      <c r="E131" s="11">
        <v>5</v>
      </c>
      <c r="F131" s="11">
        <v>6</v>
      </c>
      <c r="G131" s="11">
        <v>33</v>
      </c>
      <c r="H131" s="12" t="s">
        <v>11</v>
      </c>
      <c r="I131" s="11">
        <v>34</v>
      </c>
      <c r="J131" s="11">
        <f t="shared" si="21"/>
        <v>26</v>
      </c>
      <c r="L131" s="12">
        <v>6</v>
      </c>
      <c r="M131" s="11" t="s">
        <v>20</v>
      </c>
      <c r="N131" s="11">
        <v>18</v>
      </c>
      <c r="O131" s="11">
        <v>6</v>
      </c>
      <c r="P131" s="11">
        <v>4</v>
      </c>
      <c r="Q131" s="11">
        <v>8</v>
      </c>
      <c r="R131" s="11">
        <v>27</v>
      </c>
      <c r="S131" s="12" t="s">
        <v>11</v>
      </c>
      <c r="T131" s="11">
        <v>41</v>
      </c>
      <c r="U131" s="11">
        <f t="shared" si="22"/>
        <v>22</v>
      </c>
    </row>
    <row r="132" spans="1:21" ht="12" customHeight="1" x14ac:dyDescent="0.2">
      <c r="A132" s="12">
        <v>7</v>
      </c>
      <c r="B132" s="11" t="s">
        <v>20</v>
      </c>
      <c r="C132" s="11">
        <v>18</v>
      </c>
      <c r="D132" s="11">
        <v>7</v>
      </c>
      <c r="E132" s="11">
        <v>2</v>
      </c>
      <c r="F132" s="11">
        <v>9</v>
      </c>
      <c r="G132" s="11">
        <v>41</v>
      </c>
      <c r="H132" s="12" t="s">
        <v>11</v>
      </c>
      <c r="I132" s="11">
        <v>30</v>
      </c>
      <c r="J132" s="11">
        <f t="shared" si="21"/>
        <v>23</v>
      </c>
      <c r="L132" s="12">
        <v>7</v>
      </c>
      <c r="M132" s="11" t="s">
        <v>125</v>
      </c>
      <c r="N132" s="11">
        <v>18</v>
      </c>
      <c r="O132" s="11">
        <v>4</v>
      </c>
      <c r="P132" s="11">
        <v>2</v>
      </c>
      <c r="Q132" s="11">
        <v>12</v>
      </c>
      <c r="R132" s="11">
        <v>16</v>
      </c>
      <c r="S132" s="12" t="s">
        <v>11</v>
      </c>
      <c r="T132" s="11">
        <v>57</v>
      </c>
      <c r="U132" s="11">
        <f t="shared" si="22"/>
        <v>14</v>
      </c>
    </row>
    <row r="133" spans="1:21" ht="12" customHeight="1" x14ac:dyDescent="0.2">
      <c r="A133" s="12">
        <v>8</v>
      </c>
      <c r="B133" s="11" t="s">
        <v>111</v>
      </c>
      <c r="C133" s="11">
        <v>18</v>
      </c>
      <c r="D133" s="11">
        <v>6</v>
      </c>
      <c r="E133" s="11">
        <v>2</v>
      </c>
      <c r="F133" s="11">
        <v>10</v>
      </c>
      <c r="G133" s="11">
        <v>38</v>
      </c>
      <c r="H133" s="12" t="s">
        <v>11</v>
      </c>
      <c r="I133" s="11">
        <v>31</v>
      </c>
      <c r="J133" s="11">
        <f t="shared" si="21"/>
        <v>20</v>
      </c>
      <c r="L133" s="12">
        <v>8</v>
      </c>
      <c r="M133" s="11" t="s">
        <v>122</v>
      </c>
      <c r="N133" s="11">
        <v>18</v>
      </c>
      <c r="O133" s="11">
        <v>4</v>
      </c>
      <c r="P133" s="11">
        <v>1</v>
      </c>
      <c r="Q133" s="11">
        <v>13</v>
      </c>
      <c r="R133" s="11">
        <v>22</v>
      </c>
      <c r="S133" s="12" t="s">
        <v>11</v>
      </c>
      <c r="T133" s="11">
        <v>77</v>
      </c>
      <c r="U133" s="11">
        <f t="shared" si="22"/>
        <v>13</v>
      </c>
    </row>
    <row r="134" spans="1:21" ht="12" customHeight="1" x14ac:dyDescent="0.2">
      <c r="A134" s="12">
        <v>9</v>
      </c>
      <c r="B134" s="11" t="s">
        <v>102</v>
      </c>
      <c r="C134" s="11">
        <v>18</v>
      </c>
      <c r="D134" s="11">
        <v>6</v>
      </c>
      <c r="E134" s="11">
        <v>1</v>
      </c>
      <c r="F134" s="11">
        <v>11</v>
      </c>
      <c r="G134" s="11">
        <v>45</v>
      </c>
      <c r="H134" s="12" t="s">
        <v>11</v>
      </c>
      <c r="I134" s="11">
        <v>55</v>
      </c>
      <c r="J134" s="11">
        <f t="shared" si="21"/>
        <v>19</v>
      </c>
      <c r="L134" s="12">
        <v>9</v>
      </c>
      <c r="M134" s="11" t="s">
        <v>126</v>
      </c>
      <c r="N134" s="11">
        <v>18</v>
      </c>
      <c r="O134" s="11">
        <v>4</v>
      </c>
      <c r="P134" s="11">
        <v>0</v>
      </c>
      <c r="Q134" s="11">
        <v>14</v>
      </c>
      <c r="R134" s="11">
        <v>20</v>
      </c>
      <c r="S134" s="12" t="s">
        <v>11</v>
      </c>
      <c r="T134" s="11">
        <v>47</v>
      </c>
      <c r="U134" s="11">
        <f t="shared" si="22"/>
        <v>12</v>
      </c>
    </row>
    <row r="135" spans="1:21" ht="12" customHeight="1" x14ac:dyDescent="0.2">
      <c r="A135" s="12">
        <v>10</v>
      </c>
      <c r="B135" s="11" t="s">
        <v>112</v>
      </c>
      <c r="C135" s="11">
        <v>18</v>
      </c>
      <c r="D135" s="11">
        <v>0</v>
      </c>
      <c r="E135" s="11">
        <v>0</v>
      </c>
      <c r="F135" s="11">
        <v>18</v>
      </c>
      <c r="G135" s="11">
        <v>14</v>
      </c>
      <c r="H135" s="12" t="s">
        <v>11</v>
      </c>
      <c r="I135" s="11">
        <v>140</v>
      </c>
      <c r="J135" s="11">
        <f t="shared" si="21"/>
        <v>0</v>
      </c>
      <c r="L135" s="12">
        <v>10</v>
      </c>
      <c r="M135" s="11" t="s">
        <v>127</v>
      </c>
      <c r="N135" s="11">
        <v>18</v>
      </c>
      <c r="O135" s="11">
        <v>2</v>
      </c>
      <c r="P135" s="11">
        <v>3</v>
      </c>
      <c r="Q135" s="11">
        <v>13</v>
      </c>
      <c r="R135" s="11">
        <v>18</v>
      </c>
      <c r="S135" s="12" t="s">
        <v>11</v>
      </c>
      <c r="T135" s="11">
        <v>41</v>
      </c>
      <c r="U135" s="11">
        <f t="shared" si="22"/>
        <v>9</v>
      </c>
    </row>
    <row r="136" spans="1:21" ht="12" customHeight="1" x14ac:dyDescent="0.2">
      <c r="A136" s="12"/>
      <c r="B136" s="11"/>
      <c r="C136" s="11">
        <f>SUM(C126:C135)</f>
        <v>180</v>
      </c>
      <c r="D136" s="11">
        <f>SUM(D126:D135)</f>
        <v>78</v>
      </c>
      <c r="E136" s="11">
        <f>SUM(E126:E135)</f>
        <v>24</v>
      </c>
      <c r="F136" s="11">
        <f>SUM(F126:F135)</f>
        <v>78</v>
      </c>
      <c r="G136" s="11">
        <f>SUM(G126:G135)</f>
        <v>431</v>
      </c>
      <c r="H136" s="46" t="s">
        <v>11</v>
      </c>
      <c r="I136" s="11">
        <f>SUM(I126:I135)</f>
        <v>431</v>
      </c>
      <c r="J136" s="11">
        <f t="shared" si="21"/>
        <v>258</v>
      </c>
      <c r="L136" s="12"/>
      <c r="M136" s="11"/>
      <c r="N136" s="11">
        <f>SUM(N126:N135)</f>
        <v>180</v>
      </c>
      <c r="O136" s="11">
        <f>SUM(O126:O135)</f>
        <v>81</v>
      </c>
      <c r="P136" s="11">
        <f>SUM(P126:P135)</f>
        <v>18</v>
      </c>
      <c r="Q136" s="11">
        <f>SUM(Q126:Q135)</f>
        <v>81</v>
      </c>
      <c r="R136" s="11">
        <f>SUM(R126:R135)</f>
        <v>368</v>
      </c>
      <c r="S136" s="46" t="s">
        <v>11</v>
      </c>
      <c r="T136" s="11">
        <f>SUM(T126:T135)</f>
        <v>368</v>
      </c>
      <c r="U136" s="11">
        <f t="shared" si="22"/>
        <v>261</v>
      </c>
    </row>
    <row r="137" spans="1:21" ht="12" customHeight="1" x14ac:dyDescent="0.2">
      <c r="A137" s="7"/>
      <c r="B137" s="8"/>
      <c r="C137" s="14"/>
      <c r="D137" s="14"/>
      <c r="E137" s="14"/>
      <c r="F137" s="14"/>
      <c r="G137" s="14"/>
      <c r="H137" s="7"/>
      <c r="I137" s="14"/>
      <c r="J137" s="2"/>
      <c r="L137" s="7"/>
      <c r="M137" s="8"/>
      <c r="N137" s="14"/>
      <c r="O137" s="14"/>
      <c r="P137" s="14"/>
      <c r="Q137" s="14"/>
      <c r="R137" s="14"/>
      <c r="S137" s="7"/>
      <c r="T137" s="14"/>
      <c r="U137" s="2"/>
    </row>
    <row r="138" spans="1:21" ht="12" customHeight="1" x14ac:dyDescent="0.2">
      <c r="A138" s="7"/>
      <c r="B138" s="8"/>
      <c r="C138" s="14"/>
      <c r="D138" s="14"/>
      <c r="E138" s="14"/>
      <c r="F138" s="14"/>
      <c r="G138" s="14"/>
      <c r="H138" s="7"/>
      <c r="I138" s="14"/>
      <c r="J138" s="2"/>
      <c r="L138" s="7"/>
      <c r="M138" s="18"/>
      <c r="N138" s="14"/>
      <c r="O138" s="14"/>
      <c r="P138" s="14"/>
      <c r="Q138" s="14"/>
      <c r="R138" s="14"/>
      <c r="S138" s="7"/>
      <c r="T138" s="14"/>
      <c r="U138" s="2"/>
    </row>
    <row r="139" spans="1:21" ht="12" customHeight="1" x14ac:dyDescent="0.2">
      <c r="A139" s="7"/>
      <c r="B139" s="8"/>
      <c r="C139" s="14"/>
      <c r="D139" s="14"/>
      <c r="E139" s="14"/>
      <c r="F139" s="14"/>
      <c r="G139" s="14"/>
      <c r="H139" s="7"/>
      <c r="I139" s="14"/>
      <c r="J139" s="2"/>
      <c r="L139" s="7"/>
      <c r="M139" s="11"/>
      <c r="N139" s="14"/>
      <c r="O139" s="14"/>
      <c r="P139" s="14"/>
      <c r="Q139" s="14"/>
      <c r="R139" s="14"/>
      <c r="S139" s="7"/>
      <c r="T139" s="14"/>
      <c r="U139" s="2"/>
    </row>
    <row r="140" spans="1:21" ht="12" customHeight="1" x14ac:dyDescent="0.2">
      <c r="A140" s="7"/>
      <c r="B140" s="8"/>
      <c r="C140" s="14"/>
      <c r="D140" s="14"/>
      <c r="E140" s="14"/>
      <c r="F140" s="14"/>
      <c r="G140" s="14"/>
      <c r="H140" s="7"/>
      <c r="I140" s="14"/>
      <c r="J140" s="2"/>
      <c r="L140" s="7"/>
      <c r="M140" s="8"/>
      <c r="N140" s="14"/>
      <c r="O140" s="14"/>
      <c r="P140" s="14"/>
      <c r="Q140" s="14"/>
      <c r="R140" s="14"/>
      <c r="S140" s="7"/>
      <c r="T140" s="14"/>
      <c r="U140" s="2"/>
    </row>
    <row r="141" spans="1:21" ht="12" customHeight="1" x14ac:dyDescent="0.2">
      <c r="A141" s="22"/>
      <c r="B141" s="21"/>
      <c r="C141" s="1"/>
      <c r="L141" s="7"/>
      <c r="M141" s="8"/>
      <c r="N141" s="14"/>
      <c r="O141" s="14"/>
      <c r="P141" s="14"/>
      <c r="Q141" s="14"/>
      <c r="R141" s="14"/>
      <c r="S141" s="7"/>
      <c r="T141" s="14"/>
      <c r="U141" s="2"/>
    </row>
    <row r="142" spans="1:21" ht="12" customHeight="1" x14ac:dyDescent="0.2">
      <c r="B142" s="21"/>
      <c r="C142" s="3"/>
      <c r="L142" s="7"/>
      <c r="M142" s="32"/>
      <c r="N142" s="14"/>
      <c r="O142" s="14"/>
      <c r="P142" s="14"/>
      <c r="Q142" s="14"/>
      <c r="R142" s="14"/>
      <c r="S142" s="7"/>
      <c r="T142" s="14"/>
      <c r="U142" s="2"/>
    </row>
    <row r="143" spans="1:21" ht="12" customHeight="1" x14ac:dyDescent="0.2">
      <c r="B143" s="20"/>
      <c r="C143" s="1"/>
      <c r="L143" s="7"/>
      <c r="M143" s="32"/>
      <c r="N143" s="14"/>
      <c r="O143" s="14"/>
      <c r="P143" s="14"/>
      <c r="Q143" s="14"/>
      <c r="R143" s="14"/>
      <c r="S143" s="7"/>
      <c r="T143" s="14"/>
      <c r="U143" s="2"/>
    </row>
    <row r="144" spans="1:21" ht="12" customHeight="1" x14ac:dyDescent="0.25">
      <c r="B144" s="20"/>
      <c r="C144" s="1"/>
    </row>
    <row r="145" spans="1:21" ht="12" customHeight="1" x14ac:dyDescent="0.2">
      <c r="A145" s="7"/>
      <c r="B145" s="5" t="s">
        <v>128</v>
      </c>
      <c r="C145" s="8"/>
      <c r="D145" s="14"/>
      <c r="E145" s="14"/>
      <c r="F145" s="14"/>
      <c r="G145" s="14"/>
      <c r="H145" s="14"/>
      <c r="I145" s="14"/>
      <c r="J145" s="14"/>
      <c r="L145" s="7"/>
      <c r="M145" s="5" t="s">
        <v>147</v>
      </c>
      <c r="N145" s="8"/>
      <c r="O145" s="8"/>
      <c r="P145" s="8"/>
      <c r="Q145" s="8"/>
      <c r="R145" s="8"/>
      <c r="S145" s="7"/>
      <c r="T145" s="8"/>
      <c r="U145" s="8"/>
    </row>
    <row r="146" spans="1:21" ht="12" customHeight="1" x14ac:dyDescent="0.2">
      <c r="A146" s="7">
        <v>1</v>
      </c>
      <c r="B146" s="8" t="s">
        <v>129</v>
      </c>
      <c r="C146" s="8">
        <v>22</v>
      </c>
      <c r="D146" s="14">
        <v>20</v>
      </c>
      <c r="E146" s="14">
        <v>0</v>
      </c>
      <c r="F146" s="14">
        <v>2</v>
      </c>
      <c r="G146" s="14">
        <v>100</v>
      </c>
      <c r="H146" s="14" t="s">
        <v>11</v>
      </c>
      <c r="I146" s="14">
        <v>21</v>
      </c>
      <c r="J146" s="14">
        <f>SUM(3*D146+E146)</f>
        <v>60</v>
      </c>
      <c r="L146" s="7">
        <v>1</v>
      </c>
      <c r="M146" s="8" t="s">
        <v>122</v>
      </c>
      <c r="N146" s="8">
        <v>18</v>
      </c>
      <c r="O146" s="8">
        <v>14</v>
      </c>
      <c r="P146" s="8">
        <v>2</v>
      </c>
      <c r="Q146" s="8">
        <v>2</v>
      </c>
      <c r="R146" s="8">
        <v>55</v>
      </c>
      <c r="S146" s="7" t="s">
        <v>11</v>
      </c>
      <c r="T146" s="8">
        <v>17</v>
      </c>
      <c r="U146" s="8">
        <f>SUM(3*O146+P146)</f>
        <v>44</v>
      </c>
    </row>
    <row r="147" spans="1:21" ht="12" customHeight="1" x14ac:dyDescent="0.2">
      <c r="A147" s="7">
        <v>2</v>
      </c>
      <c r="B147" s="8" t="s">
        <v>130</v>
      </c>
      <c r="C147" s="8">
        <v>22</v>
      </c>
      <c r="D147" s="14">
        <v>12</v>
      </c>
      <c r="E147" s="14">
        <v>4</v>
      </c>
      <c r="F147" s="14">
        <v>6</v>
      </c>
      <c r="G147" s="14">
        <v>41</v>
      </c>
      <c r="H147" s="14" t="s">
        <v>11</v>
      </c>
      <c r="I147" s="14">
        <v>32</v>
      </c>
      <c r="J147" s="14">
        <f t="shared" ref="J147:J157" si="23">SUM(3*D147+E147)</f>
        <v>40</v>
      </c>
      <c r="L147" s="7">
        <v>2</v>
      </c>
      <c r="M147" s="18" t="s">
        <v>18</v>
      </c>
      <c r="N147" s="8">
        <v>18</v>
      </c>
      <c r="O147" s="8">
        <v>14</v>
      </c>
      <c r="P147" s="8">
        <v>1</v>
      </c>
      <c r="Q147" s="8">
        <v>3</v>
      </c>
      <c r="R147" s="8">
        <v>59</v>
      </c>
      <c r="S147" s="7" t="s">
        <v>11</v>
      </c>
      <c r="T147" s="8">
        <v>13</v>
      </c>
      <c r="U147" s="8">
        <f t="shared" ref="U147:U156" si="24">SUM(3*O147+P147)</f>
        <v>43</v>
      </c>
    </row>
    <row r="148" spans="1:21" ht="12" customHeight="1" x14ac:dyDescent="0.2">
      <c r="A148" s="7">
        <v>3</v>
      </c>
      <c r="B148" s="8" t="s">
        <v>131</v>
      </c>
      <c r="C148" s="8">
        <v>22</v>
      </c>
      <c r="D148" s="14">
        <v>12</v>
      </c>
      <c r="E148" s="14">
        <v>2</v>
      </c>
      <c r="F148" s="14">
        <v>8</v>
      </c>
      <c r="G148" s="14">
        <v>46</v>
      </c>
      <c r="H148" s="14" t="s">
        <v>11</v>
      </c>
      <c r="I148" s="14">
        <v>38</v>
      </c>
      <c r="J148" s="14">
        <f t="shared" si="23"/>
        <v>38</v>
      </c>
      <c r="L148" s="7">
        <v>3</v>
      </c>
      <c r="M148" s="11" t="s">
        <v>32</v>
      </c>
      <c r="N148" s="8">
        <v>18</v>
      </c>
      <c r="O148" s="8">
        <v>11</v>
      </c>
      <c r="P148" s="8">
        <v>4</v>
      </c>
      <c r="Q148" s="8">
        <v>3</v>
      </c>
      <c r="R148" s="8">
        <v>48</v>
      </c>
      <c r="S148" s="7" t="s">
        <v>11</v>
      </c>
      <c r="T148" s="8">
        <v>25</v>
      </c>
      <c r="U148" s="8">
        <f t="shared" si="24"/>
        <v>37</v>
      </c>
    </row>
    <row r="149" spans="1:21" ht="12" customHeight="1" x14ac:dyDescent="0.2">
      <c r="A149" s="7">
        <v>4</v>
      </c>
      <c r="B149" s="8" t="s">
        <v>132</v>
      </c>
      <c r="C149" s="8">
        <v>22</v>
      </c>
      <c r="D149" s="14">
        <v>10</v>
      </c>
      <c r="E149" s="14">
        <v>4</v>
      </c>
      <c r="F149" s="14">
        <v>8</v>
      </c>
      <c r="G149" s="14">
        <v>57</v>
      </c>
      <c r="H149" s="14" t="s">
        <v>11</v>
      </c>
      <c r="I149" s="14">
        <v>47</v>
      </c>
      <c r="J149" s="14">
        <f t="shared" si="23"/>
        <v>34</v>
      </c>
      <c r="L149" s="7">
        <v>4</v>
      </c>
      <c r="M149" s="11" t="s">
        <v>148</v>
      </c>
      <c r="N149" s="8">
        <v>18</v>
      </c>
      <c r="O149" s="8">
        <v>10</v>
      </c>
      <c r="P149" s="8">
        <v>3</v>
      </c>
      <c r="Q149" s="8">
        <v>5</v>
      </c>
      <c r="R149" s="8">
        <v>48</v>
      </c>
      <c r="S149" s="7" t="s">
        <v>11</v>
      </c>
      <c r="T149" s="8">
        <v>22</v>
      </c>
      <c r="U149" s="8">
        <f t="shared" si="24"/>
        <v>33</v>
      </c>
    </row>
    <row r="150" spans="1:21" ht="12" customHeight="1" x14ac:dyDescent="0.2">
      <c r="A150" s="7">
        <v>5</v>
      </c>
      <c r="B150" s="8" t="s">
        <v>67</v>
      </c>
      <c r="C150" s="8">
        <v>22</v>
      </c>
      <c r="D150" s="14">
        <v>9</v>
      </c>
      <c r="E150" s="14">
        <v>7</v>
      </c>
      <c r="F150" s="14">
        <v>6</v>
      </c>
      <c r="G150" s="14">
        <v>32</v>
      </c>
      <c r="H150" s="14" t="s">
        <v>11</v>
      </c>
      <c r="I150" s="14">
        <v>31</v>
      </c>
      <c r="J150" s="14">
        <f t="shared" si="23"/>
        <v>34</v>
      </c>
      <c r="L150" s="7">
        <v>5</v>
      </c>
      <c r="M150" s="11" t="s">
        <v>149</v>
      </c>
      <c r="N150" s="8">
        <v>18</v>
      </c>
      <c r="O150" s="8">
        <v>9</v>
      </c>
      <c r="P150" s="8">
        <v>2</v>
      </c>
      <c r="Q150" s="8">
        <v>7</v>
      </c>
      <c r="R150" s="8">
        <v>58</v>
      </c>
      <c r="S150" s="7" t="s">
        <v>11</v>
      </c>
      <c r="T150" s="8">
        <v>29</v>
      </c>
      <c r="U150" s="8">
        <f t="shared" si="24"/>
        <v>29</v>
      </c>
    </row>
    <row r="151" spans="1:21" ht="12" customHeight="1" x14ac:dyDescent="0.2">
      <c r="A151" s="7">
        <v>6</v>
      </c>
      <c r="B151" s="8" t="s">
        <v>133</v>
      </c>
      <c r="C151" s="8">
        <v>22</v>
      </c>
      <c r="D151" s="14">
        <v>9</v>
      </c>
      <c r="E151" s="14">
        <v>4</v>
      </c>
      <c r="F151" s="14">
        <v>9</v>
      </c>
      <c r="G151" s="14">
        <v>41</v>
      </c>
      <c r="H151" s="14" t="s">
        <v>11</v>
      </c>
      <c r="I151" s="14">
        <v>46</v>
      </c>
      <c r="J151" s="14">
        <f t="shared" si="23"/>
        <v>31</v>
      </c>
      <c r="L151" s="7">
        <v>6</v>
      </c>
      <c r="M151" s="11" t="s">
        <v>47</v>
      </c>
      <c r="N151" s="8">
        <v>18</v>
      </c>
      <c r="O151" s="8">
        <v>8</v>
      </c>
      <c r="P151" s="8">
        <v>2</v>
      </c>
      <c r="Q151" s="8">
        <v>8</v>
      </c>
      <c r="R151" s="8">
        <v>31</v>
      </c>
      <c r="S151" s="7" t="s">
        <v>11</v>
      </c>
      <c r="T151" s="8">
        <v>54</v>
      </c>
      <c r="U151" s="8">
        <f t="shared" si="24"/>
        <v>26</v>
      </c>
    </row>
    <row r="152" spans="1:21" ht="12" customHeight="1" x14ac:dyDescent="0.2">
      <c r="A152" s="7">
        <v>7</v>
      </c>
      <c r="B152" s="8" t="s">
        <v>134</v>
      </c>
      <c r="C152" s="8">
        <v>22</v>
      </c>
      <c r="D152" s="14">
        <v>8</v>
      </c>
      <c r="E152" s="14">
        <v>5</v>
      </c>
      <c r="F152" s="14">
        <v>9</v>
      </c>
      <c r="G152" s="14">
        <v>47</v>
      </c>
      <c r="H152" s="14" t="s">
        <v>11</v>
      </c>
      <c r="I152" s="14">
        <v>52</v>
      </c>
      <c r="J152" s="14">
        <f t="shared" si="23"/>
        <v>29</v>
      </c>
      <c r="L152" s="7">
        <v>7</v>
      </c>
      <c r="M152" s="11" t="s">
        <v>114</v>
      </c>
      <c r="N152" s="8">
        <v>18</v>
      </c>
      <c r="O152" s="8">
        <v>6</v>
      </c>
      <c r="P152" s="8">
        <v>2</v>
      </c>
      <c r="Q152" s="8">
        <v>10</v>
      </c>
      <c r="R152" s="8">
        <v>27</v>
      </c>
      <c r="S152" s="7" t="s">
        <v>11</v>
      </c>
      <c r="T152" s="8">
        <v>35</v>
      </c>
      <c r="U152" s="8">
        <f t="shared" si="24"/>
        <v>20</v>
      </c>
    </row>
    <row r="153" spans="1:21" ht="12" customHeight="1" x14ac:dyDescent="0.2">
      <c r="A153" s="7">
        <v>8</v>
      </c>
      <c r="B153" s="8" t="s">
        <v>83</v>
      </c>
      <c r="C153" s="8">
        <v>22</v>
      </c>
      <c r="D153" s="14">
        <v>7</v>
      </c>
      <c r="E153" s="14">
        <v>5</v>
      </c>
      <c r="F153" s="14">
        <v>10</v>
      </c>
      <c r="G153" s="14">
        <v>40</v>
      </c>
      <c r="H153" s="14" t="s">
        <v>11</v>
      </c>
      <c r="I153" s="14">
        <v>55</v>
      </c>
      <c r="J153" s="14">
        <f t="shared" si="23"/>
        <v>26</v>
      </c>
      <c r="L153" s="7">
        <v>8</v>
      </c>
      <c r="M153" s="11" t="s">
        <v>150</v>
      </c>
      <c r="N153" s="8">
        <v>18</v>
      </c>
      <c r="O153" s="8">
        <v>4</v>
      </c>
      <c r="P153" s="8">
        <v>2</v>
      </c>
      <c r="Q153" s="8">
        <v>12</v>
      </c>
      <c r="R153" s="8">
        <v>24</v>
      </c>
      <c r="S153" s="7" t="s">
        <v>11</v>
      </c>
      <c r="T153" s="8">
        <v>38</v>
      </c>
      <c r="U153" s="8">
        <f t="shared" si="24"/>
        <v>14</v>
      </c>
    </row>
    <row r="154" spans="1:21" ht="12" customHeight="1" x14ac:dyDescent="0.2">
      <c r="A154" s="7">
        <v>9</v>
      </c>
      <c r="B154" s="8" t="s">
        <v>135</v>
      </c>
      <c r="C154" s="8">
        <v>22</v>
      </c>
      <c r="D154" s="14">
        <v>7</v>
      </c>
      <c r="E154" s="14">
        <v>4</v>
      </c>
      <c r="F154" s="14">
        <v>11</v>
      </c>
      <c r="G154" s="14">
        <v>37</v>
      </c>
      <c r="H154" s="14" t="s">
        <v>11</v>
      </c>
      <c r="I154" s="14">
        <v>38</v>
      </c>
      <c r="J154" s="14">
        <f t="shared" si="23"/>
        <v>25</v>
      </c>
      <c r="L154" s="7">
        <v>9</v>
      </c>
      <c r="M154" s="11" t="s">
        <v>151</v>
      </c>
      <c r="N154" s="8">
        <v>18</v>
      </c>
      <c r="O154" s="8">
        <v>4</v>
      </c>
      <c r="P154" s="8">
        <v>0</v>
      </c>
      <c r="Q154" s="8">
        <v>14</v>
      </c>
      <c r="R154" s="8">
        <v>16</v>
      </c>
      <c r="S154" s="7" t="s">
        <v>11</v>
      </c>
      <c r="T154" s="8">
        <v>50</v>
      </c>
      <c r="U154" s="8">
        <f t="shared" si="24"/>
        <v>12</v>
      </c>
    </row>
    <row r="155" spans="1:21" ht="12" customHeight="1" x14ac:dyDescent="0.2">
      <c r="A155" s="7">
        <v>10</v>
      </c>
      <c r="B155" s="18" t="s">
        <v>18</v>
      </c>
      <c r="C155" s="8">
        <v>22</v>
      </c>
      <c r="D155" s="14">
        <v>7</v>
      </c>
      <c r="E155" s="14">
        <v>4</v>
      </c>
      <c r="F155" s="14">
        <v>11</v>
      </c>
      <c r="G155" s="14">
        <v>45</v>
      </c>
      <c r="H155" s="14" t="s">
        <v>11</v>
      </c>
      <c r="I155" s="14">
        <v>56</v>
      </c>
      <c r="J155" s="14">
        <f t="shared" si="23"/>
        <v>25</v>
      </c>
      <c r="L155" s="7">
        <v>10</v>
      </c>
      <c r="M155" s="11" t="s">
        <v>43</v>
      </c>
      <c r="N155" s="8">
        <v>18</v>
      </c>
      <c r="O155" s="8">
        <v>1</v>
      </c>
      <c r="P155" s="8">
        <v>0</v>
      </c>
      <c r="Q155" s="8">
        <v>17</v>
      </c>
      <c r="R155" s="8">
        <v>15</v>
      </c>
      <c r="S155" s="7" t="s">
        <v>11</v>
      </c>
      <c r="T155" s="8">
        <v>98</v>
      </c>
      <c r="U155" s="8">
        <f t="shared" si="24"/>
        <v>3</v>
      </c>
    </row>
    <row r="156" spans="1:21" ht="12" customHeight="1" x14ac:dyDescent="0.2">
      <c r="A156" s="7">
        <v>11</v>
      </c>
      <c r="B156" s="8" t="s">
        <v>136</v>
      </c>
      <c r="C156" s="8">
        <v>22</v>
      </c>
      <c r="D156" s="14">
        <v>6</v>
      </c>
      <c r="E156" s="14">
        <v>0</v>
      </c>
      <c r="F156" s="14">
        <v>16</v>
      </c>
      <c r="G156" s="14">
        <v>19</v>
      </c>
      <c r="H156" s="14" t="s">
        <v>11</v>
      </c>
      <c r="I156" s="14">
        <v>45</v>
      </c>
      <c r="J156" s="14">
        <f t="shared" si="23"/>
        <v>18</v>
      </c>
      <c r="L156" s="8"/>
      <c r="M156" s="8"/>
      <c r="N156" s="8">
        <f>SUM(N146:N155)</f>
        <v>180</v>
      </c>
      <c r="O156" s="8">
        <f>SUM(O146:O155)</f>
        <v>81</v>
      </c>
      <c r="P156" s="8">
        <f>SUM(P146:P155)</f>
        <v>18</v>
      </c>
      <c r="Q156" s="8">
        <f>SUM(Q146:Q155)</f>
        <v>81</v>
      </c>
      <c r="R156" s="8">
        <f>SUM(R146:R155)</f>
        <v>381</v>
      </c>
      <c r="S156" s="35" t="s">
        <v>11</v>
      </c>
      <c r="T156" s="8">
        <f>SUM(T146:T155)</f>
        <v>381</v>
      </c>
      <c r="U156" s="8">
        <f t="shared" si="24"/>
        <v>261</v>
      </c>
    </row>
    <row r="157" spans="1:21" ht="12" customHeight="1" x14ac:dyDescent="0.2">
      <c r="A157" s="7">
        <v>12</v>
      </c>
      <c r="B157" s="8" t="s">
        <v>137</v>
      </c>
      <c r="C157" s="8">
        <v>22</v>
      </c>
      <c r="D157" s="14">
        <v>3</v>
      </c>
      <c r="E157" s="14">
        <v>5</v>
      </c>
      <c r="F157" s="14">
        <v>14</v>
      </c>
      <c r="G157" s="14">
        <v>20</v>
      </c>
      <c r="H157" s="14" t="s">
        <v>11</v>
      </c>
      <c r="I157" s="14">
        <v>64</v>
      </c>
      <c r="J157" s="14">
        <f t="shared" si="23"/>
        <v>14</v>
      </c>
      <c r="L157" s="7"/>
      <c r="M157" s="5" t="s">
        <v>178</v>
      </c>
      <c r="N157" s="8"/>
      <c r="O157" s="8"/>
      <c r="P157" s="8"/>
      <c r="Q157" s="8"/>
      <c r="R157" s="8"/>
      <c r="S157" s="7"/>
      <c r="T157" s="8"/>
      <c r="U157" s="8"/>
    </row>
    <row r="158" spans="1:21" ht="12" customHeight="1" x14ac:dyDescent="0.2">
      <c r="A158" s="7"/>
      <c r="B158" s="8"/>
      <c r="C158" s="8">
        <f>SUM(C146:C157)</f>
        <v>264</v>
      </c>
      <c r="D158" s="14">
        <f>SUM(D146:D157)</f>
        <v>110</v>
      </c>
      <c r="E158" s="14">
        <f>SUM(E146:E157)</f>
        <v>44</v>
      </c>
      <c r="F158" s="14">
        <f>SUM(F146:F157)</f>
        <v>110</v>
      </c>
      <c r="G158" s="14">
        <f>SUM(G146:G157)</f>
        <v>525</v>
      </c>
      <c r="H158" s="47" t="s">
        <v>11</v>
      </c>
      <c r="I158" s="14">
        <f>SUM(I146:I157)</f>
        <v>525</v>
      </c>
      <c r="J158" s="14">
        <f>SUM(J146:J157)</f>
        <v>374</v>
      </c>
      <c r="L158" s="7">
        <v>1</v>
      </c>
      <c r="M158" s="8" t="s">
        <v>152</v>
      </c>
      <c r="N158" s="8">
        <v>18</v>
      </c>
      <c r="O158" s="8">
        <v>16</v>
      </c>
      <c r="P158" s="8">
        <v>0</v>
      </c>
      <c r="Q158" s="8">
        <v>2</v>
      </c>
      <c r="R158" s="8">
        <v>72</v>
      </c>
      <c r="S158" s="7" t="s">
        <v>11</v>
      </c>
      <c r="T158" s="8">
        <v>10</v>
      </c>
      <c r="U158" s="8">
        <f>SUM(3*O158+P158)</f>
        <v>48</v>
      </c>
    </row>
    <row r="159" spans="1:21" ht="12" customHeight="1" x14ac:dyDescent="0.2">
      <c r="A159" s="7"/>
      <c r="B159" s="5" t="s">
        <v>138</v>
      </c>
      <c r="C159" s="8"/>
      <c r="D159" s="14"/>
      <c r="E159" s="14"/>
      <c r="F159" s="14"/>
      <c r="G159" s="14"/>
      <c r="H159" s="14"/>
      <c r="I159" s="14"/>
      <c r="J159" s="14"/>
      <c r="L159" s="7">
        <v>2</v>
      </c>
      <c r="M159" s="11" t="s">
        <v>47</v>
      </c>
      <c r="N159" s="8">
        <v>18</v>
      </c>
      <c r="O159" s="8">
        <v>11</v>
      </c>
      <c r="P159" s="8">
        <v>4</v>
      </c>
      <c r="Q159" s="8">
        <v>3</v>
      </c>
      <c r="R159" s="8">
        <v>56</v>
      </c>
      <c r="S159" s="7" t="s">
        <v>11</v>
      </c>
      <c r="T159" s="8">
        <v>39</v>
      </c>
      <c r="U159" s="8">
        <f t="shared" ref="U159:U168" si="25">SUM(3*O159+P159)</f>
        <v>37</v>
      </c>
    </row>
    <row r="160" spans="1:21" ht="12" customHeight="1" x14ac:dyDescent="0.2">
      <c r="A160" s="7">
        <v>1</v>
      </c>
      <c r="B160" s="8" t="s">
        <v>130</v>
      </c>
      <c r="C160" s="8">
        <v>18</v>
      </c>
      <c r="D160" s="14">
        <v>14</v>
      </c>
      <c r="E160" s="14">
        <v>1</v>
      </c>
      <c r="F160" s="14">
        <v>3</v>
      </c>
      <c r="G160" s="14">
        <v>50</v>
      </c>
      <c r="H160" s="14" t="s">
        <v>11</v>
      </c>
      <c r="I160" s="14">
        <v>19</v>
      </c>
      <c r="J160" s="14">
        <f>SUM(3*D160+E160)</f>
        <v>43</v>
      </c>
      <c r="L160" s="7">
        <v>3</v>
      </c>
      <c r="M160" s="18" t="s">
        <v>18</v>
      </c>
      <c r="N160" s="8">
        <v>18</v>
      </c>
      <c r="O160" s="8">
        <v>10</v>
      </c>
      <c r="P160" s="8">
        <v>4</v>
      </c>
      <c r="Q160" s="8">
        <v>4</v>
      </c>
      <c r="R160" s="8">
        <v>59</v>
      </c>
      <c r="S160" s="7" t="s">
        <v>11</v>
      </c>
      <c r="T160" s="8">
        <v>36</v>
      </c>
      <c r="U160" s="8">
        <f t="shared" si="25"/>
        <v>34</v>
      </c>
    </row>
    <row r="161" spans="1:21" ht="12" customHeight="1" x14ac:dyDescent="0.2">
      <c r="A161" s="7">
        <v>2</v>
      </c>
      <c r="B161" s="8" t="s">
        <v>139</v>
      </c>
      <c r="C161" s="8">
        <v>18</v>
      </c>
      <c r="D161" s="14">
        <v>14</v>
      </c>
      <c r="E161" s="14">
        <v>0</v>
      </c>
      <c r="F161" s="14">
        <v>4</v>
      </c>
      <c r="G161" s="14">
        <v>71</v>
      </c>
      <c r="H161" s="14" t="s">
        <v>11</v>
      </c>
      <c r="I161" s="14">
        <v>19</v>
      </c>
      <c r="J161" s="14">
        <f t="shared" ref="J161:J170" si="26">SUM(3*D161+E161)</f>
        <v>42</v>
      </c>
      <c r="L161" s="7">
        <v>4</v>
      </c>
      <c r="M161" s="8" t="s">
        <v>122</v>
      </c>
      <c r="N161" s="8">
        <v>18</v>
      </c>
      <c r="O161" s="8">
        <v>8</v>
      </c>
      <c r="P161" s="8">
        <v>3</v>
      </c>
      <c r="Q161" s="8">
        <v>7</v>
      </c>
      <c r="R161" s="8">
        <v>49</v>
      </c>
      <c r="S161" s="7" t="s">
        <v>11</v>
      </c>
      <c r="T161" s="8">
        <v>49</v>
      </c>
      <c r="U161" s="8">
        <f t="shared" si="25"/>
        <v>27</v>
      </c>
    </row>
    <row r="162" spans="1:21" ht="12" customHeight="1" x14ac:dyDescent="0.2">
      <c r="A162" s="7">
        <v>3</v>
      </c>
      <c r="B162" s="8" t="s">
        <v>85</v>
      </c>
      <c r="C162" s="8">
        <v>18</v>
      </c>
      <c r="D162" s="14">
        <v>13</v>
      </c>
      <c r="E162" s="14">
        <v>1</v>
      </c>
      <c r="F162" s="14">
        <v>4</v>
      </c>
      <c r="G162" s="14">
        <v>56</v>
      </c>
      <c r="H162" s="14" t="s">
        <v>11</v>
      </c>
      <c r="I162" s="14">
        <v>27</v>
      </c>
      <c r="J162" s="14">
        <f t="shared" si="26"/>
        <v>40</v>
      </c>
      <c r="L162" s="7">
        <v>5</v>
      </c>
      <c r="M162" s="8" t="s">
        <v>148</v>
      </c>
      <c r="N162" s="8">
        <v>18</v>
      </c>
      <c r="O162" s="8">
        <v>8</v>
      </c>
      <c r="P162" s="8">
        <v>2</v>
      </c>
      <c r="Q162" s="8">
        <v>8</v>
      </c>
      <c r="R162" s="8">
        <v>33</v>
      </c>
      <c r="S162" s="7" t="s">
        <v>11</v>
      </c>
      <c r="T162" s="8">
        <v>38</v>
      </c>
      <c r="U162" s="8">
        <f t="shared" si="25"/>
        <v>26</v>
      </c>
    </row>
    <row r="163" spans="1:21" ht="12" customHeight="1" x14ac:dyDescent="0.2">
      <c r="A163" s="7">
        <v>4</v>
      </c>
      <c r="B163" s="8" t="s">
        <v>140</v>
      </c>
      <c r="C163" s="8">
        <v>18</v>
      </c>
      <c r="D163" s="14">
        <v>10</v>
      </c>
      <c r="E163" s="14">
        <v>1</v>
      </c>
      <c r="F163" s="14">
        <v>7</v>
      </c>
      <c r="G163" s="14">
        <v>38</v>
      </c>
      <c r="H163" s="14" t="s">
        <v>11</v>
      </c>
      <c r="I163" s="14">
        <v>33</v>
      </c>
      <c r="J163" s="14">
        <f t="shared" si="26"/>
        <v>31</v>
      </c>
      <c r="L163" s="7">
        <v>6</v>
      </c>
      <c r="M163" s="8" t="s">
        <v>149</v>
      </c>
      <c r="N163" s="8">
        <v>18</v>
      </c>
      <c r="O163" s="8">
        <v>7</v>
      </c>
      <c r="P163" s="8">
        <v>1</v>
      </c>
      <c r="Q163" s="8">
        <v>10</v>
      </c>
      <c r="R163" s="8">
        <v>27</v>
      </c>
      <c r="S163" s="7" t="s">
        <v>11</v>
      </c>
      <c r="T163" s="8">
        <v>32</v>
      </c>
      <c r="U163" s="8">
        <f t="shared" si="25"/>
        <v>22</v>
      </c>
    </row>
    <row r="164" spans="1:21" ht="12" customHeight="1" x14ac:dyDescent="0.2">
      <c r="A164" s="7">
        <v>5</v>
      </c>
      <c r="B164" s="8" t="s">
        <v>141</v>
      </c>
      <c r="C164" s="8">
        <v>18</v>
      </c>
      <c r="D164" s="14">
        <v>9</v>
      </c>
      <c r="E164" s="14">
        <v>3</v>
      </c>
      <c r="F164" s="14">
        <v>6</v>
      </c>
      <c r="G164" s="14">
        <v>40</v>
      </c>
      <c r="H164" s="14" t="s">
        <v>11</v>
      </c>
      <c r="I164" s="14">
        <v>36</v>
      </c>
      <c r="J164" s="14">
        <f t="shared" si="26"/>
        <v>30</v>
      </c>
      <c r="L164" s="7">
        <v>7</v>
      </c>
      <c r="M164" s="11" t="s">
        <v>153</v>
      </c>
      <c r="N164" s="8">
        <v>18</v>
      </c>
      <c r="O164" s="8">
        <v>5</v>
      </c>
      <c r="P164" s="8">
        <v>3</v>
      </c>
      <c r="Q164" s="8">
        <v>10</v>
      </c>
      <c r="R164" s="8">
        <v>23</v>
      </c>
      <c r="S164" s="7" t="s">
        <v>11</v>
      </c>
      <c r="T164" s="8">
        <v>32</v>
      </c>
      <c r="U164" s="8">
        <f t="shared" si="25"/>
        <v>18</v>
      </c>
    </row>
    <row r="165" spans="1:21" ht="12" customHeight="1" x14ac:dyDescent="0.2">
      <c r="A165" s="7">
        <v>6</v>
      </c>
      <c r="B165" s="8" t="s">
        <v>142</v>
      </c>
      <c r="C165" s="8">
        <v>18</v>
      </c>
      <c r="D165" s="14">
        <v>6</v>
      </c>
      <c r="E165" s="14">
        <v>2</v>
      </c>
      <c r="F165" s="14">
        <v>10</v>
      </c>
      <c r="G165" s="14">
        <v>31</v>
      </c>
      <c r="H165" s="14" t="s">
        <v>11</v>
      </c>
      <c r="I165" s="14">
        <v>46</v>
      </c>
      <c r="J165" s="14">
        <f t="shared" si="26"/>
        <v>20</v>
      </c>
      <c r="L165" s="7">
        <v>8</v>
      </c>
      <c r="M165" s="11" t="s">
        <v>32</v>
      </c>
      <c r="N165" s="8">
        <v>18</v>
      </c>
      <c r="O165" s="8">
        <v>5</v>
      </c>
      <c r="P165" s="8">
        <v>3</v>
      </c>
      <c r="Q165" s="8">
        <v>10</v>
      </c>
      <c r="R165" s="8">
        <v>29</v>
      </c>
      <c r="S165" s="7" t="s">
        <v>11</v>
      </c>
      <c r="T165" s="8">
        <v>49</v>
      </c>
      <c r="U165" s="8">
        <f t="shared" si="25"/>
        <v>18</v>
      </c>
    </row>
    <row r="166" spans="1:21" ht="12" customHeight="1" x14ac:dyDescent="0.2">
      <c r="A166" s="7">
        <v>7</v>
      </c>
      <c r="B166" s="8" t="s">
        <v>83</v>
      </c>
      <c r="C166" s="8">
        <v>18</v>
      </c>
      <c r="D166" s="14">
        <v>5</v>
      </c>
      <c r="E166" s="14">
        <v>3</v>
      </c>
      <c r="F166" s="14">
        <v>10</v>
      </c>
      <c r="G166" s="14">
        <v>28</v>
      </c>
      <c r="H166" s="14" t="s">
        <v>11</v>
      </c>
      <c r="I166" s="14">
        <v>46</v>
      </c>
      <c r="J166" s="14">
        <f t="shared" si="26"/>
        <v>18</v>
      </c>
      <c r="L166" s="7">
        <v>9</v>
      </c>
      <c r="M166" s="8" t="s">
        <v>154</v>
      </c>
      <c r="N166" s="8">
        <v>18</v>
      </c>
      <c r="O166" s="8">
        <v>3</v>
      </c>
      <c r="P166" s="8">
        <v>5</v>
      </c>
      <c r="Q166" s="8">
        <v>10</v>
      </c>
      <c r="R166" s="8">
        <v>27</v>
      </c>
      <c r="S166" s="7" t="s">
        <v>11</v>
      </c>
      <c r="T166" s="8">
        <v>70</v>
      </c>
      <c r="U166" s="8">
        <f t="shared" si="25"/>
        <v>14</v>
      </c>
    </row>
    <row r="167" spans="1:21" ht="12" customHeight="1" x14ac:dyDescent="0.2">
      <c r="A167" s="7">
        <v>8</v>
      </c>
      <c r="B167" s="18" t="s">
        <v>18</v>
      </c>
      <c r="C167" s="8">
        <v>18</v>
      </c>
      <c r="D167" s="14">
        <v>5</v>
      </c>
      <c r="E167" s="14">
        <v>2</v>
      </c>
      <c r="F167" s="14">
        <v>11</v>
      </c>
      <c r="G167" s="14">
        <v>34</v>
      </c>
      <c r="H167" s="14" t="s">
        <v>11</v>
      </c>
      <c r="I167" s="14">
        <v>55</v>
      </c>
      <c r="J167" s="14">
        <f t="shared" si="26"/>
        <v>17</v>
      </c>
      <c r="L167" s="7">
        <v>10</v>
      </c>
      <c r="M167" s="11" t="s">
        <v>114</v>
      </c>
      <c r="N167" s="8">
        <v>18</v>
      </c>
      <c r="O167" s="8">
        <v>3</v>
      </c>
      <c r="P167" s="8">
        <v>3</v>
      </c>
      <c r="Q167" s="8">
        <v>12</v>
      </c>
      <c r="R167" s="8">
        <v>28</v>
      </c>
      <c r="S167" s="7" t="s">
        <v>11</v>
      </c>
      <c r="T167" s="8">
        <v>48</v>
      </c>
      <c r="U167" s="8">
        <f t="shared" si="25"/>
        <v>12</v>
      </c>
    </row>
    <row r="168" spans="1:21" ht="12" customHeight="1" x14ac:dyDescent="0.2">
      <c r="A168" s="7">
        <v>9</v>
      </c>
      <c r="B168" s="8" t="s">
        <v>98</v>
      </c>
      <c r="C168" s="8">
        <v>18</v>
      </c>
      <c r="D168" s="14">
        <v>4</v>
      </c>
      <c r="E168" s="14">
        <v>2</v>
      </c>
      <c r="F168" s="14">
        <v>12</v>
      </c>
      <c r="G168" s="14">
        <v>27</v>
      </c>
      <c r="H168" s="14" t="s">
        <v>11</v>
      </c>
      <c r="I168" s="14">
        <v>37</v>
      </c>
      <c r="J168" s="14">
        <f t="shared" si="26"/>
        <v>14</v>
      </c>
      <c r="L168" s="8"/>
      <c r="M168" s="8"/>
      <c r="N168" s="8">
        <f>SUM(N158:N167)</f>
        <v>180</v>
      </c>
      <c r="O168" s="8">
        <f>SUM(O158:O167)</f>
        <v>76</v>
      </c>
      <c r="P168" s="8">
        <f>SUM(P158:P167)</f>
        <v>28</v>
      </c>
      <c r="Q168" s="8">
        <f>SUM(Q158:Q167)</f>
        <v>76</v>
      </c>
      <c r="R168" s="8">
        <f>SUM(R158:R167)</f>
        <v>403</v>
      </c>
      <c r="S168" s="35" t="s">
        <v>11</v>
      </c>
      <c r="T168" s="8">
        <f>SUM(T158:T167)</f>
        <v>403</v>
      </c>
      <c r="U168" s="8">
        <f t="shared" si="25"/>
        <v>256</v>
      </c>
    </row>
    <row r="169" spans="1:21" ht="12" customHeight="1" x14ac:dyDescent="0.2">
      <c r="A169" s="7">
        <v>10</v>
      </c>
      <c r="B169" s="8" t="s">
        <v>143</v>
      </c>
      <c r="C169" s="8">
        <v>18</v>
      </c>
      <c r="D169" s="14">
        <v>1</v>
      </c>
      <c r="E169" s="14">
        <v>3</v>
      </c>
      <c r="F169" s="14">
        <v>14</v>
      </c>
      <c r="G169" s="14">
        <v>22</v>
      </c>
      <c r="H169" s="14" t="s">
        <v>11</v>
      </c>
      <c r="I169" s="14">
        <v>79</v>
      </c>
      <c r="J169" s="14">
        <f t="shared" si="26"/>
        <v>6</v>
      </c>
      <c r="L169" s="7"/>
      <c r="M169" s="5" t="s">
        <v>177</v>
      </c>
      <c r="N169" s="8"/>
      <c r="O169" s="8"/>
      <c r="P169" s="8"/>
      <c r="Q169" s="8"/>
      <c r="R169" s="8"/>
      <c r="S169" s="7"/>
      <c r="T169" s="8"/>
      <c r="U169" s="8"/>
    </row>
    <row r="170" spans="1:21" ht="12" customHeight="1" x14ac:dyDescent="0.2">
      <c r="A170" s="7"/>
      <c r="B170" s="8"/>
      <c r="C170" s="8">
        <f>SUM(C160:C169)</f>
        <v>180</v>
      </c>
      <c r="D170" s="14">
        <f>SUM(D160:D169)</f>
        <v>81</v>
      </c>
      <c r="E170" s="14">
        <f>SUM(E160:E169)</f>
        <v>18</v>
      </c>
      <c r="F170" s="14">
        <f>SUM(F160:F169)</f>
        <v>81</v>
      </c>
      <c r="G170" s="14">
        <f>SUM(G160:G169)</f>
        <v>397</v>
      </c>
      <c r="H170" s="47" t="s">
        <v>11</v>
      </c>
      <c r="I170" s="14">
        <f>SUM(I160:I169)</f>
        <v>397</v>
      </c>
      <c r="J170" s="14">
        <f t="shared" si="26"/>
        <v>261</v>
      </c>
      <c r="L170" s="7">
        <v>1</v>
      </c>
      <c r="M170" s="8" t="s">
        <v>69</v>
      </c>
      <c r="N170" s="8">
        <v>18</v>
      </c>
      <c r="O170" s="8">
        <v>16</v>
      </c>
      <c r="P170" s="8">
        <v>2</v>
      </c>
      <c r="Q170" s="8">
        <v>0</v>
      </c>
      <c r="R170" s="8">
        <v>58</v>
      </c>
      <c r="S170" s="7" t="s">
        <v>11</v>
      </c>
      <c r="T170" s="8">
        <v>11</v>
      </c>
      <c r="U170" s="8">
        <f>SUM(3*O170+P170)</f>
        <v>50</v>
      </c>
    </row>
    <row r="171" spans="1:21" ht="12" customHeight="1" x14ac:dyDescent="0.2">
      <c r="A171" s="7"/>
      <c r="B171" s="5" t="s">
        <v>144</v>
      </c>
      <c r="C171" s="8"/>
      <c r="D171" s="14"/>
      <c r="E171" s="14"/>
      <c r="F171" s="14"/>
      <c r="G171" s="14"/>
      <c r="H171" s="14"/>
      <c r="I171" s="14"/>
      <c r="J171" s="14"/>
      <c r="L171" s="7">
        <v>2</v>
      </c>
      <c r="M171" s="18" t="s">
        <v>18</v>
      </c>
      <c r="N171" s="8">
        <v>18</v>
      </c>
      <c r="O171" s="8">
        <v>11</v>
      </c>
      <c r="P171" s="8">
        <v>3</v>
      </c>
      <c r="Q171" s="8">
        <v>4</v>
      </c>
      <c r="R171" s="8">
        <v>65</v>
      </c>
      <c r="S171" s="7" t="s">
        <v>11</v>
      </c>
      <c r="T171" s="8">
        <v>26</v>
      </c>
      <c r="U171" s="8">
        <f t="shared" ref="U171:U179" si="27">SUM(3*O171+P171)</f>
        <v>36</v>
      </c>
    </row>
    <row r="172" spans="1:21" ht="12" customHeight="1" x14ac:dyDescent="0.2">
      <c r="A172" s="7">
        <v>1</v>
      </c>
      <c r="B172" s="8" t="s">
        <v>85</v>
      </c>
      <c r="C172" s="8">
        <v>18</v>
      </c>
      <c r="D172" s="14">
        <v>15</v>
      </c>
      <c r="E172" s="14">
        <v>1</v>
      </c>
      <c r="F172" s="14">
        <v>2</v>
      </c>
      <c r="G172" s="14">
        <v>52</v>
      </c>
      <c r="H172" s="14" t="s">
        <v>11</v>
      </c>
      <c r="I172" s="14">
        <v>18</v>
      </c>
      <c r="J172" s="14">
        <f>SUM(3*D172+E172)</f>
        <v>46</v>
      </c>
      <c r="L172" s="7">
        <v>3</v>
      </c>
      <c r="M172" s="8" t="s">
        <v>65</v>
      </c>
      <c r="N172" s="8">
        <v>18</v>
      </c>
      <c r="O172" s="8">
        <v>12</v>
      </c>
      <c r="P172" s="8">
        <v>0</v>
      </c>
      <c r="Q172" s="8">
        <v>6</v>
      </c>
      <c r="R172" s="8">
        <v>52</v>
      </c>
      <c r="S172" s="7" t="s">
        <v>11</v>
      </c>
      <c r="T172" s="8">
        <v>39</v>
      </c>
      <c r="U172" s="8">
        <f t="shared" si="27"/>
        <v>36</v>
      </c>
    </row>
    <row r="173" spans="1:21" ht="12" customHeight="1" x14ac:dyDescent="0.2">
      <c r="A173" s="7">
        <v>2</v>
      </c>
      <c r="B173" s="8" t="s">
        <v>142</v>
      </c>
      <c r="C173" s="8">
        <v>18</v>
      </c>
      <c r="D173" s="14">
        <v>11</v>
      </c>
      <c r="E173" s="14">
        <v>1</v>
      </c>
      <c r="F173" s="14">
        <v>6</v>
      </c>
      <c r="G173" s="14">
        <v>37</v>
      </c>
      <c r="H173" s="14" t="s">
        <v>11</v>
      </c>
      <c r="I173" s="14">
        <v>24</v>
      </c>
      <c r="J173" s="14">
        <f t="shared" ref="J173:J182" si="28">SUM(3*D173+E173)</f>
        <v>34</v>
      </c>
      <c r="L173" s="7">
        <v>4</v>
      </c>
      <c r="M173" s="8" t="s">
        <v>122</v>
      </c>
      <c r="N173" s="8">
        <v>18</v>
      </c>
      <c r="O173" s="8">
        <v>11</v>
      </c>
      <c r="P173" s="8">
        <v>2</v>
      </c>
      <c r="Q173" s="8">
        <v>5</v>
      </c>
      <c r="R173" s="8">
        <v>63</v>
      </c>
      <c r="S173" s="7" t="s">
        <v>11</v>
      </c>
      <c r="T173" s="8">
        <v>35</v>
      </c>
      <c r="U173" s="8">
        <f t="shared" si="27"/>
        <v>35</v>
      </c>
    </row>
    <row r="174" spans="1:21" ht="12" customHeight="1" x14ac:dyDescent="0.2">
      <c r="A174" s="7">
        <v>3</v>
      </c>
      <c r="B174" s="8" t="s">
        <v>140</v>
      </c>
      <c r="C174" s="8">
        <v>18</v>
      </c>
      <c r="D174" s="14">
        <v>10</v>
      </c>
      <c r="E174" s="14">
        <v>2</v>
      </c>
      <c r="F174" s="14">
        <v>6</v>
      </c>
      <c r="G174" s="14">
        <v>37</v>
      </c>
      <c r="H174" s="14" t="s">
        <v>11</v>
      </c>
      <c r="I174" s="14">
        <v>24</v>
      </c>
      <c r="J174" s="14">
        <f t="shared" si="28"/>
        <v>32</v>
      </c>
      <c r="L174" s="7">
        <v>5</v>
      </c>
      <c r="M174" s="8" t="s">
        <v>48</v>
      </c>
      <c r="N174" s="8">
        <v>18</v>
      </c>
      <c r="O174" s="8">
        <v>8</v>
      </c>
      <c r="P174" s="8">
        <v>2</v>
      </c>
      <c r="Q174" s="8">
        <v>8</v>
      </c>
      <c r="R174" s="8">
        <v>32</v>
      </c>
      <c r="S174" s="7" t="s">
        <v>11</v>
      </c>
      <c r="T174" s="8">
        <v>38</v>
      </c>
      <c r="U174" s="8">
        <f t="shared" si="27"/>
        <v>26</v>
      </c>
    </row>
    <row r="175" spans="1:21" ht="12" customHeight="1" x14ac:dyDescent="0.2">
      <c r="A175" s="7">
        <v>4</v>
      </c>
      <c r="B175" s="8" t="s">
        <v>145</v>
      </c>
      <c r="C175" s="8">
        <v>18</v>
      </c>
      <c r="D175" s="14">
        <v>9</v>
      </c>
      <c r="E175" s="14">
        <v>4</v>
      </c>
      <c r="F175" s="14">
        <v>5</v>
      </c>
      <c r="G175" s="14">
        <v>39</v>
      </c>
      <c r="H175" s="14" t="s">
        <v>11</v>
      </c>
      <c r="I175" s="14">
        <v>32</v>
      </c>
      <c r="J175" s="14">
        <f t="shared" si="28"/>
        <v>31</v>
      </c>
      <c r="L175" s="7">
        <v>6</v>
      </c>
      <c r="M175" s="8" t="s">
        <v>49</v>
      </c>
      <c r="N175" s="8">
        <v>18</v>
      </c>
      <c r="O175" s="8">
        <v>7</v>
      </c>
      <c r="P175" s="8">
        <v>1</v>
      </c>
      <c r="Q175" s="8">
        <v>10</v>
      </c>
      <c r="R175" s="8">
        <v>36</v>
      </c>
      <c r="S175" s="7" t="s">
        <v>11</v>
      </c>
      <c r="T175" s="8">
        <v>50</v>
      </c>
      <c r="U175" s="8">
        <f t="shared" si="27"/>
        <v>22</v>
      </c>
    </row>
    <row r="176" spans="1:21" ht="12" customHeight="1" x14ac:dyDescent="0.2">
      <c r="A176" s="7">
        <v>5</v>
      </c>
      <c r="B176" s="8" t="s">
        <v>83</v>
      </c>
      <c r="C176" s="8">
        <v>18</v>
      </c>
      <c r="D176" s="14">
        <v>9</v>
      </c>
      <c r="E176" s="14">
        <v>3</v>
      </c>
      <c r="F176" s="14">
        <v>6</v>
      </c>
      <c r="G176" s="14">
        <v>37</v>
      </c>
      <c r="H176" s="14" t="s">
        <v>11</v>
      </c>
      <c r="I176" s="14">
        <v>25</v>
      </c>
      <c r="J176" s="14">
        <f t="shared" si="28"/>
        <v>30</v>
      </c>
      <c r="L176" s="7">
        <v>7</v>
      </c>
      <c r="M176" s="11" t="s">
        <v>155</v>
      </c>
      <c r="N176" s="8">
        <v>18</v>
      </c>
      <c r="O176" s="8">
        <v>6</v>
      </c>
      <c r="P176" s="8">
        <v>2</v>
      </c>
      <c r="Q176" s="8">
        <v>10</v>
      </c>
      <c r="R176" s="8">
        <v>29</v>
      </c>
      <c r="S176" s="7" t="s">
        <v>11</v>
      </c>
      <c r="T176" s="8">
        <v>46</v>
      </c>
      <c r="U176" s="8">
        <f t="shared" si="27"/>
        <v>20</v>
      </c>
    </row>
    <row r="177" spans="1:21" ht="12" customHeight="1" x14ac:dyDescent="0.2">
      <c r="A177" s="7">
        <v>6</v>
      </c>
      <c r="B177" s="8" t="s">
        <v>115</v>
      </c>
      <c r="C177" s="8">
        <v>18</v>
      </c>
      <c r="D177" s="14">
        <v>6</v>
      </c>
      <c r="E177" s="14">
        <v>6</v>
      </c>
      <c r="F177" s="14">
        <v>6</v>
      </c>
      <c r="G177" s="14">
        <v>36</v>
      </c>
      <c r="H177" s="14" t="s">
        <v>11</v>
      </c>
      <c r="I177" s="14">
        <v>36</v>
      </c>
      <c r="J177" s="14">
        <f t="shared" si="28"/>
        <v>24</v>
      </c>
      <c r="L177" s="7">
        <v>8</v>
      </c>
      <c r="M177" s="11" t="s">
        <v>47</v>
      </c>
      <c r="N177" s="8">
        <v>18</v>
      </c>
      <c r="O177" s="8">
        <v>5</v>
      </c>
      <c r="P177" s="8">
        <v>3</v>
      </c>
      <c r="Q177" s="8">
        <v>10</v>
      </c>
      <c r="R177" s="8">
        <v>33</v>
      </c>
      <c r="S177" s="7" t="s">
        <v>11</v>
      </c>
      <c r="T177" s="8">
        <v>56</v>
      </c>
      <c r="U177" s="8">
        <f t="shared" si="27"/>
        <v>18</v>
      </c>
    </row>
    <row r="178" spans="1:21" ht="12" customHeight="1" x14ac:dyDescent="0.2">
      <c r="A178" s="7">
        <v>7</v>
      </c>
      <c r="B178" s="8" t="s">
        <v>146</v>
      </c>
      <c r="C178" s="8">
        <v>18</v>
      </c>
      <c r="D178" s="14">
        <v>6</v>
      </c>
      <c r="E178" s="14">
        <v>4</v>
      </c>
      <c r="F178" s="14">
        <v>8</v>
      </c>
      <c r="G178" s="14">
        <v>22</v>
      </c>
      <c r="H178" s="14" t="s">
        <v>11</v>
      </c>
      <c r="I178" s="14">
        <v>28</v>
      </c>
      <c r="J178" s="14">
        <f t="shared" si="28"/>
        <v>22</v>
      </c>
      <c r="L178" s="7">
        <v>9</v>
      </c>
      <c r="M178" s="11" t="s">
        <v>153</v>
      </c>
      <c r="N178" s="8">
        <v>18</v>
      </c>
      <c r="O178" s="8">
        <v>4</v>
      </c>
      <c r="P178" s="8">
        <v>1</v>
      </c>
      <c r="Q178" s="8">
        <v>13</v>
      </c>
      <c r="R178" s="8">
        <v>21</v>
      </c>
      <c r="S178" s="7" t="s">
        <v>11</v>
      </c>
      <c r="T178" s="8">
        <v>47</v>
      </c>
      <c r="U178" s="8">
        <f t="shared" si="27"/>
        <v>13</v>
      </c>
    </row>
    <row r="179" spans="1:21" ht="12" customHeight="1" x14ac:dyDescent="0.2">
      <c r="A179" s="7">
        <v>8</v>
      </c>
      <c r="B179" s="8" t="s">
        <v>141</v>
      </c>
      <c r="C179" s="8">
        <v>18</v>
      </c>
      <c r="D179" s="14">
        <v>5</v>
      </c>
      <c r="E179" s="14">
        <v>2</v>
      </c>
      <c r="F179" s="14">
        <v>11</v>
      </c>
      <c r="G179" s="14">
        <v>36</v>
      </c>
      <c r="H179" s="14" t="s">
        <v>11</v>
      </c>
      <c r="I179" s="14">
        <v>33</v>
      </c>
      <c r="J179" s="14">
        <f t="shared" si="28"/>
        <v>17</v>
      </c>
      <c r="L179" s="7">
        <v>10</v>
      </c>
      <c r="M179" s="11" t="s">
        <v>20</v>
      </c>
      <c r="N179" s="8">
        <v>18</v>
      </c>
      <c r="O179" s="8">
        <v>2</v>
      </c>
      <c r="P179" s="8">
        <v>0</v>
      </c>
      <c r="Q179" s="8">
        <v>16</v>
      </c>
      <c r="R179" s="8">
        <v>20</v>
      </c>
      <c r="S179" s="7" t="s">
        <v>11</v>
      </c>
      <c r="T179" s="8">
        <v>61</v>
      </c>
      <c r="U179" s="8">
        <f t="shared" si="27"/>
        <v>6</v>
      </c>
    </row>
    <row r="180" spans="1:21" ht="12" customHeight="1" x14ac:dyDescent="0.2">
      <c r="A180" s="7">
        <v>9</v>
      </c>
      <c r="B180" s="8" t="s">
        <v>98</v>
      </c>
      <c r="C180" s="8">
        <v>18</v>
      </c>
      <c r="D180" s="14">
        <v>5</v>
      </c>
      <c r="E180" s="14">
        <v>2</v>
      </c>
      <c r="F180" s="14">
        <v>11</v>
      </c>
      <c r="G180" s="14">
        <v>27</v>
      </c>
      <c r="H180" s="14" t="s">
        <v>11</v>
      </c>
      <c r="I180" s="14">
        <v>48</v>
      </c>
      <c r="J180" s="14">
        <f t="shared" si="28"/>
        <v>17</v>
      </c>
      <c r="L180" s="7"/>
      <c r="M180" s="34"/>
      <c r="N180" s="8">
        <f>SUM(N170:N179)</f>
        <v>180</v>
      </c>
      <c r="O180" s="8">
        <f>SUM(O170:O179)</f>
        <v>82</v>
      </c>
      <c r="P180" s="8">
        <f>SUM(P170:P179)</f>
        <v>16</v>
      </c>
      <c r="Q180" s="8">
        <f>SUM(Q170:Q179)</f>
        <v>82</v>
      </c>
      <c r="R180" s="8">
        <f>SUM(R170:R179)</f>
        <v>409</v>
      </c>
      <c r="S180" s="35" t="s">
        <v>11</v>
      </c>
      <c r="T180" s="8">
        <f>SUM(T170:T179)</f>
        <v>409</v>
      </c>
      <c r="U180" s="8">
        <f>SUM(3*O180+P180)</f>
        <v>262</v>
      </c>
    </row>
    <row r="181" spans="1:21" ht="12" customHeight="1" x14ac:dyDescent="0.2">
      <c r="A181" s="7">
        <v>10</v>
      </c>
      <c r="B181" s="18" t="s">
        <v>18</v>
      </c>
      <c r="C181" s="8">
        <v>18</v>
      </c>
      <c r="D181" s="14">
        <v>1</v>
      </c>
      <c r="E181" s="14">
        <v>1</v>
      </c>
      <c r="F181" s="14">
        <v>16</v>
      </c>
      <c r="G181" s="14">
        <v>10</v>
      </c>
      <c r="H181" s="14" t="s">
        <v>11</v>
      </c>
      <c r="I181" s="14">
        <v>65</v>
      </c>
      <c r="J181" s="14">
        <f t="shared" si="28"/>
        <v>4</v>
      </c>
      <c r="L181" s="7"/>
      <c r="M181" s="5" t="s">
        <v>156</v>
      </c>
      <c r="N181" s="8"/>
      <c r="O181" s="8"/>
      <c r="P181" s="8"/>
      <c r="Q181" s="8"/>
      <c r="R181" s="8"/>
      <c r="S181" s="7"/>
      <c r="T181" s="8"/>
      <c r="U181" s="8"/>
    </row>
    <row r="182" spans="1:21" ht="12" customHeight="1" x14ac:dyDescent="0.2">
      <c r="A182" s="7"/>
      <c r="B182" s="8"/>
      <c r="C182" s="8">
        <f>SUM(C172:C181)</f>
        <v>180</v>
      </c>
      <c r="D182" s="14">
        <f>SUM(D172:D181)</f>
        <v>77</v>
      </c>
      <c r="E182" s="14">
        <f>SUM(E172:E181)</f>
        <v>26</v>
      </c>
      <c r="F182" s="14">
        <f>SUM(F172:F181)</f>
        <v>77</v>
      </c>
      <c r="G182" s="14">
        <f>SUM(G172:G181)</f>
        <v>333</v>
      </c>
      <c r="H182" s="47" t="s">
        <v>11</v>
      </c>
      <c r="I182" s="14">
        <f>SUM(I172:I181)</f>
        <v>333</v>
      </c>
      <c r="J182" s="14">
        <f t="shared" si="28"/>
        <v>257</v>
      </c>
      <c r="L182" s="7">
        <v>1</v>
      </c>
      <c r="M182" s="18" t="s">
        <v>18</v>
      </c>
      <c r="N182" s="8">
        <v>18</v>
      </c>
      <c r="O182" s="8">
        <v>15</v>
      </c>
      <c r="P182" s="8">
        <v>3</v>
      </c>
      <c r="Q182" s="8">
        <v>0</v>
      </c>
      <c r="R182" s="8">
        <v>73</v>
      </c>
      <c r="S182" s="7" t="s">
        <v>11</v>
      </c>
      <c r="T182" s="8">
        <v>18</v>
      </c>
      <c r="U182" s="8">
        <f>SUM(3*O182+P182)</f>
        <v>48</v>
      </c>
    </row>
    <row r="183" spans="1:21" ht="12" customHeight="1" x14ac:dyDescent="0.2">
      <c r="L183" s="7">
        <v>2</v>
      </c>
      <c r="M183" s="8" t="s">
        <v>122</v>
      </c>
      <c r="N183" s="8">
        <v>18</v>
      </c>
      <c r="O183" s="8">
        <v>13</v>
      </c>
      <c r="P183" s="8">
        <v>3</v>
      </c>
      <c r="Q183" s="8">
        <v>2</v>
      </c>
      <c r="R183" s="8">
        <v>72</v>
      </c>
      <c r="S183" s="7" t="s">
        <v>11</v>
      </c>
      <c r="T183" s="8">
        <v>30</v>
      </c>
      <c r="U183" s="8">
        <f t="shared" ref="U183:U191" si="29">SUM(3*O183+P183)</f>
        <v>42</v>
      </c>
    </row>
    <row r="184" spans="1:21" ht="12" customHeight="1" x14ac:dyDescent="0.2">
      <c r="L184" s="7">
        <v>3</v>
      </c>
      <c r="M184" s="8" t="s">
        <v>65</v>
      </c>
      <c r="N184" s="8">
        <v>18</v>
      </c>
      <c r="O184" s="8">
        <v>9</v>
      </c>
      <c r="P184" s="8">
        <v>4</v>
      </c>
      <c r="Q184" s="8">
        <v>5</v>
      </c>
      <c r="R184" s="8">
        <v>53</v>
      </c>
      <c r="S184" s="7" t="s">
        <v>11</v>
      </c>
      <c r="T184" s="8">
        <v>38</v>
      </c>
      <c r="U184" s="8">
        <f t="shared" si="29"/>
        <v>31</v>
      </c>
    </row>
    <row r="185" spans="1:21" ht="12" customHeight="1" x14ac:dyDescent="0.2">
      <c r="L185" s="7">
        <v>4</v>
      </c>
      <c r="M185" s="11" t="s">
        <v>32</v>
      </c>
      <c r="N185" s="8">
        <v>18</v>
      </c>
      <c r="O185" s="8">
        <v>9</v>
      </c>
      <c r="P185" s="8">
        <v>1</v>
      </c>
      <c r="Q185" s="8">
        <v>8</v>
      </c>
      <c r="R185" s="8">
        <v>48</v>
      </c>
      <c r="S185" s="7" t="s">
        <v>11</v>
      </c>
      <c r="T185" s="8">
        <v>40</v>
      </c>
      <c r="U185" s="8">
        <f t="shared" si="29"/>
        <v>28</v>
      </c>
    </row>
    <row r="186" spans="1:21" ht="12" customHeight="1" x14ac:dyDescent="0.2">
      <c r="L186" s="7">
        <v>5</v>
      </c>
      <c r="M186" s="8" t="s">
        <v>80</v>
      </c>
      <c r="N186" s="8">
        <v>18</v>
      </c>
      <c r="O186" s="8">
        <v>8</v>
      </c>
      <c r="P186" s="8">
        <v>3</v>
      </c>
      <c r="Q186" s="8">
        <v>7</v>
      </c>
      <c r="R186" s="8">
        <v>30</v>
      </c>
      <c r="S186" s="7" t="s">
        <v>11</v>
      </c>
      <c r="T186" s="8">
        <v>43</v>
      </c>
      <c r="U186" s="8">
        <f t="shared" si="29"/>
        <v>27</v>
      </c>
    </row>
    <row r="187" spans="1:21" ht="12" customHeight="1" x14ac:dyDescent="0.2">
      <c r="L187" s="7">
        <v>6</v>
      </c>
      <c r="M187" s="11" t="s">
        <v>155</v>
      </c>
      <c r="N187" s="8">
        <v>18</v>
      </c>
      <c r="O187" s="8">
        <v>8</v>
      </c>
      <c r="P187" s="8">
        <v>2</v>
      </c>
      <c r="Q187" s="8">
        <v>8</v>
      </c>
      <c r="R187" s="8">
        <v>41</v>
      </c>
      <c r="S187" s="7" t="s">
        <v>11</v>
      </c>
      <c r="T187" s="8">
        <v>44</v>
      </c>
      <c r="U187" s="8">
        <f t="shared" si="29"/>
        <v>26</v>
      </c>
    </row>
    <row r="188" spans="1:21" ht="12" customHeight="1" x14ac:dyDescent="0.2">
      <c r="L188" s="7">
        <v>7</v>
      </c>
      <c r="M188" s="8" t="s">
        <v>48</v>
      </c>
      <c r="N188" s="8">
        <v>18</v>
      </c>
      <c r="O188" s="8">
        <v>4</v>
      </c>
      <c r="P188" s="8">
        <v>5</v>
      </c>
      <c r="Q188" s="8">
        <v>9</v>
      </c>
      <c r="R188" s="8">
        <v>33</v>
      </c>
      <c r="S188" s="7" t="s">
        <v>11</v>
      </c>
      <c r="T188" s="8">
        <v>47</v>
      </c>
      <c r="U188" s="8">
        <f t="shared" si="29"/>
        <v>17</v>
      </c>
    </row>
    <row r="189" spans="1:21" ht="12" customHeight="1" x14ac:dyDescent="0.2">
      <c r="L189" s="7">
        <v>8</v>
      </c>
      <c r="M189" s="11" t="s">
        <v>114</v>
      </c>
      <c r="N189" s="8">
        <v>18</v>
      </c>
      <c r="O189" s="8">
        <v>4</v>
      </c>
      <c r="P189" s="8">
        <v>4</v>
      </c>
      <c r="Q189" s="8">
        <v>10</v>
      </c>
      <c r="R189" s="8">
        <v>35</v>
      </c>
      <c r="S189" s="7" t="s">
        <v>11</v>
      </c>
      <c r="T189" s="8">
        <v>51</v>
      </c>
      <c r="U189" s="8">
        <f t="shared" si="29"/>
        <v>16</v>
      </c>
    </row>
    <row r="190" spans="1:21" ht="12" customHeight="1" x14ac:dyDescent="0.2">
      <c r="L190" s="7">
        <v>9</v>
      </c>
      <c r="M190" s="11" t="s">
        <v>102</v>
      </c>
      <c r="N190" s="8">
        <v>18</v>
      </c>
      <c r="O190" s="8">
        <v>2</v>
      </c>
      <c r="P190" s="8">
        <v>6</v>
      </c>
      <c r="Q190" s="8">
        <v>10</v>
      </c>
      <c r="R190" s="8">
        <v>16</v>
      </c>
      <c r="S190" s="7" t="s">
        <v>11</v>
      </c>
      <c r="T190" s="8">
        <v>46</v>
      </c>
      <c r="U190" s="8">
        <f t="shared" si="29"/>
        <v>12</v>
      </c>
    </row>
    <row r="191" spans="1:21" ht="12" customHeight="1" x14ac:dyDescent="0.2">
      <c r="L191" s="7">
        <v>10</v>
      </c>
      <c r="M191" s="11" t="s">
        <v>157</v>
      </c>
      <c r="N191" s="8">
        <v>18</v>
      </c>
      <c r="O191" s="8">
        <v>1</v>
      </c>
      <c r="P191" s="8">
        <v>3</v>
      </c>
      <c r="Q191" s="8">
        <v>14</v>
      </c>
      <c r="R191" s="8">
        <v>14</v>
      </c>
      <c r="S191" s="7" t="s">
        <v>11</v>
      </c>
      <c r="T191" s="8">
        <v>58</v>
      </c>
      <c r="U191" s="8">
        <f t="shared" si="29"/>
        <v>6</v>
      </c>
    </row>
    <row r="192" spans="1:21" ht="12" customHeight="1" x14ac:dyDescent="0.2">
      <c r="L192" s="7"/>
      <c r="M192" s="34"/>
      <c r="N192" s="8">
        <f>SUM(N182:N191)</f>
        <v>180</v>
      </c>
      <c r="O192" s="8">
        <f>SUM(O182:O191)</f>
        <v>73</v>
      </c>
      <c r="P192" s="8">
        <f>SUM(P182:P191)</f>
        <v>34</v>
      </c>
      <c r="Q192" s="8">
        <f>SUM(Q182:Q191)</f>
        <v>73</v>
      </c>
      <c r="R192" s="8">
        <f>SUM(R182:R191)</f>
        <v>415</v>
      </c>
      <c r="S192" s="35" t="s">
        <v>11</v>
      </c>
      <c r="T192" s="8">
        <f>SUM(T182:T191)</f>
        <v>415</v>
      </c>
      <c r="U192" s="8">
        <f>SUM(3*O192+P192)</f>
        <v>253</v>
      </c>
    </row>
    <row r="193" spans="1:21" ht="12" customHeight="1" x14ac:dyDescent="0.2">
      <c r="A193" s="7"/>
      <c r="B193" s="5" t="s">
        <v>158</v>
      </c>
      <c r="C193" s="8"/>
      <c r="D193" s="14"/>
      <c r="E193" s="14"/>
      <c r="F193" s="14"/>
      <c r="G193" s="14"/>
      <c r="H193" s="14"/>
      <c r="I193" s="14"/>
      <c r="J193" s="14"/>
    </row>
    <row r="194" spans="1:21" ht="12" customHeight="1" x14ac:dyDescent="0.2">
      <c r="A194" s="7">
        <v>1</v>
      </c>
      <c r="B194" s="8" t="s">
        <v>142</v>
      </c>
      <c r="C194" s="8">
        <v>18</v>
      </c>
      <c r="D194" s="14">
        <v>15</v>
      </c>
      <c r="E194" s="14">
        <v>0</v>
      </c>
      <c r="F194" s="14">
        <v>3</v>
      </c>
      <c r="G194" s="14">
        <v>49</v>
      </c>
      <c r="H194" s="14" t="s">
        <v>11</v>
      </c>
      <c r="I194" s="14">
        <v>19</v>
      </c>
      <c r="J194" s="14">
        <f>SUM(3*D194+E194)</f>
        <v>45</v>
      </c>
      <c r="L194" s="7"/>
      <c r="M194" s="33"/>
      <c r="N194" s="14"/>
      <c r="O194" s="14"/>
      <c r="P194" s="14"/>
      <c r="Q194" s="14"/>
      <c r="R194" s="14"/>
      <c r="S194" s="7"/>
      <c r="T194" s="14"/>
      <c r="U194" s="2"/>
    </row>
    <row r="195" spans="1:21" ht="12" customHeight="1" x14ac:dyDescent="0.2">
      <c r="A195" s="7">
        <v>2</v>
      </c>
      <c r="B195" s="8" t="s">
        <v>83</v>
      </c>
      <c r="C195" s="8">
        <v>18</v>
      </c>
      <c r="D195" s="14">
        <v>11</v>
      </c>
      <c r="E195" s="14">
        <v>3</v>
      </c>
      <c r="F195" s="14">
        <v>4</v>
      </c>
      <c r="G195" s="14">
        <v>44</v>
      </c>
      <c r="H195" s="14" t="s">
        <v>11</v>
      </c>
      <c r="I195" s="14">
        <v>17</v>
      </c>
      <c r="J195" s="14">
        <f t="shared" ref="J195:J204" si="30">SUM(3*D195+E195)</f>
        <v>36</v>
      </c>
      <c r="L195" s="7"/>
      <c r="M195" s="8"/>
      <c r="N195" s="14"/>
      <c r="O195" s="14"/>
      <c r="P195" s="14"/>
      <c r="Q195" s="14"/>
      <c r="R195" s="14"/>
      <c r="S195" s="7"/>
      <c r="T195" s="14"/>
      <c r="U195" s="2"/>
    </row>
    <row r="196" spans="1:21" ht="12" customHeight="1" x14ac:dyDescent="0.2">
      <c r="A196" s="7">
        <v>3</v>
      </c>
      <c r="B196" s="8" t="s">
        <v>133</v>
      </c>
      <c r="C196" s="8">
        <v>18</v>
      </c>
      <c r="D196" s="14">
        <v>12</v>
      </c>
      <c r="E196" s="14">
        <v>0</v>
      </c>
      <c r="F196" s="14">
        <v>6</v>
      </c>
      <c r="G196" s="14">
        <v>34</v>
      </c>
      <c r="H196" s="14" t="s">
        <v>11</v>
      </c>
      <c r="I196" s="14">
        <v>19</v>
      </c>
      <c r="J196" s="14">
        <f t="shared" si="30"/>
        <v>36</v>
      </c>
      <c r="L196" s="7"/>
      <c r="M196" s="8"/>
      <c r="N196" s="14"/>
      <c r="O196" s="14"/>
      <c r="P196" s="14"/>
      <c r="Q196" s="14"/>
      <c r="R196" s="14"/>
      <c r="S196" s="7"/>
      <c r="T196" s="14"/>
      <c r="U196" s="2"/>
    </row>
    <row r="197" spans="1:21" ht="12" customHeight="1" x14ac:dyDescent="0.2">
      <c r="A197" s="7">
        <v>4</v>
      </c>
      <c r="B197" s="8" t="s">
        <v>159</v>
      </c>
      <c r="C197" s="8">
        <v>18</v>
      </c>
      <c r="D197" s="14">
        <v>11</v>
      </c>
      <c r="E197" s="14">
        <v>2</v>
      </c>
      <c r="F197" s="14">
        <v>5</v>
      </c>
      <c r="G197" s="14">
        <v>42</v>
      </c>
      <c r="H197" s="14" t="s">
        <v>11</v>
      </c>
      <c r="I197" s="14">
        <v>31</v>
      </c>
      <c r="J197" s="14">
        <f t="shared" si="30"/>
        <v>35</v>
      </c>
      <c r="L197" s="7"/>
      <c r="M197" s="8"/>
      <c r="N197" s="14"/>
      <c r="O197" s="14"/>
      <c r="P197" s="14"/>
      <c r="Q197" s="14"/>
      <c r="R197" s="14"/>
      <c r="S197" s="7"/>
      <c r="T197" s="14"/>
      <c r="U197" s="2"/>
    </row>
    <row r="198" spans="1:21" ht="12" customHeight="1" x14ac:dyDescent="0.2">
      <c r="A198" s="7">
        <v>5</v>
      </c>
      <c r="B198" s="18" t="s">
        <v>18</v>
      </c>
      <c r="C198" s="8">
        <v>18</v>
      </c>
      <c r="D198" s="14">
        <v>8</v>
      </c>
      <c r="E198" s="14">
        <v>2</v>
      </c>
      <c r="F198" s="14">
        <v>8</v>
      </c>
      <c r="G198" s="14">
        <v>34</v>
      </c>
      <c r="H198" s="14" t="s">
        <v>11</v>
      </c>
      <c r="I198" s="14">
        <v>32</v>
      </c>
      <c r="J198" s="14">
        <f t="shared" si="30"/>
        <v>26</v>
      </c>
      <c r="L198" s="7"/>
      <c r="M198" s="18"/>
      <c r="N198" s="14"/>
      <c r="O198" s="14"/>
      <c r="P198" s="14"/>
      <c r="Q198" s="14"/>
      <c r="R198" s="14"/>
      <c r="S198" s="7"/>
      <c r="T198" s="14"/>
      <c r="U198" s="2"/>
    </row>
    <row r="199" spans="1:21" ht="12" customHeight="1" x14ac:dyDescent="0.2">
      <c r="A199" s="7">
        <v>6</v>
      </c>
      <c r="B199" s="8" t="s">
        <v>160</v>
      </c>
      <c r="C199" s="8">
        <v>18</v>
      </c>
      <c r="D199" s="14">
        <v>7</v>
      </c>
      <c r="E199" s="14">
        <v>4</v>
      </c>
      <c r="F199" s="14">
        <v>7</v>
      </c>
      <c r="G199" s="14">
        <v>34</v>
      </c>
      <c r="H199" s="14" t="s">
        <v>11</v>
      </c>
      <c r="I199" s="14">
        <v>28</v>
      </c>
      <c r="J199" s="14">
        <f t="shared" si="30"/>
        <v>25</v>
      </c>
      <c r="L199" s="7"/>
      <c r="M199" s="8"/>
      <c r="N199" s="14"/>
      <c r="O199" s="14"/>
      <c r="P199" s="14"/>
      <c r="Q199" s="14"/>
      <c r="R199" s="14"/>
      <c r="S199" s="7"/>
      <c r="T199" s="14"/>
      <c r="U199" s="2"/>
    </row>
    <row r="200" spans="1:21" ht="12" customHeight="1" x14ac:dyDescent="0.2">
      <c r="A200" s="7">
        <v>7</v>
      </c>
      <c r="B200" s="8" t="s">
        <v>161</v>
      </c>
      <c r="C200" s="8">
        <v>18</v>
      </c>
      <c r="D200" s="14">
        <v>7</v>
      </c>
      <c r="E200" s="14">
        <v>2</v>
      </c>
      <c r="F200" s="14">
        <v>9</v>
      </c>
      <c r="G200" s="14">
        <v>21</v>
      </c>
      <c r="H200" s="14" t="s">
        <v>11</v>
      </c>
      <c r="I200" s="14">
        <v>37</v>
      </c>
      <c r="J200" s="14">
        <f t="shared" si="30"/>
        <v>23</v>
      </c>
      <c r="L200" s="7"/>
      <c r="M200" s="11"/>
      <c r="N200" s="14"/>
      <c r="O200" s="14"/>
      <c r="P200" s="14"/>
      <c r="Q200" s="14"/>
      <c r="R200" s="14"/>
      <c r="S200" s="7"/>
      <c r="T200" s="14"/>
      <c r="U200" s="2"/>
    </row>
    <row r="201" spans="1:21" ht="12" customHeight="1" x14ac:dyDescent="0.2">
      <c r="A201" s="7">
        <v>8</v>
      </c>
      <c r="B201" s="8" t="s">
        <v>115</v>
      </c>
      <c r="C201" s="8">
        <v>18</v>
      </c>
      <c r="D201" s="14">
        <v>4</v>
      </c>
      <c r="E201" s="14">
        <v>2</v>
      </c>
      <c r="F201" s="14">
        <v>12</v>
      </c>
      <c r="G201" s="14">
        <v>19</v>
      </c>
      <c r="H201" s="14" t="s">
        <v>11</v>
      </c>
      <c r="I201" s="14">
        <v>35</v>
      </c>
      <c r="J201" s="14">
        <f t="shared" si="30"/>
        <v>14</v>
      </c>
      <c r="L201" s="7"/>
      <c r="M201" s="8"/>
      <c r="N201" s="14"/>
      <c r="O201" s="14"/>
      <c r="P201" s="14"/>
      <c r="Q201" s="14"/>
      <c r="R201" s="14"/>
      <c r="S201" s="7"/>
      <c r="T201" s="14"/>
      <c r="U201" s="2"/>
    </row>
    <row r="202" spans="1:21" ht="12" customHeight="1" x14ac:dyDescent="0.2">
      <c r="A202" s="7">
        <v>9</v>
      </c>
      <c r="B202" s="8" t="s">
        <v>162</v>
      </c>
      <c r="C202" s="8">
        <v>18</v>
      </c>
      <c r="D202" s="14">
        <v>3</v>
      </c>
      <c r="E202" s="14">
        <v>2</v>
      </c>
      <c r="F202" s="14">
        <v>13</v>
      </c>
      <c r="G202" s="14">
        <v>26</v>
      </c>
      <c r="H202" s="14" t="s">
        <v>11</v>
      </c>
      <c r="I202" s="14">
        <v>47</v>
      </c>
      <c r="J202" s="14">
        <f t="shared" si="30"/>
        <v>11</v>
      </c>
      <c r="L202" s="7"/>
      <c r="M202" s="8"/>
      <c r="N202" s="14"/>
      <c r="O202" s="14"/>
      <c r="P202" s="14"/>
      <c r="Q202" s="14"/>
      <c r="R202" s="14"/>
      <c r="S202" s="7"/>
      <c r="T202" s="14"/>
      <c r="U202" s="2"/>
    </row>
    <row r="203" spans="1:21" ht="12" customHeight="1" x14ac:dyDescent="0.2">
      <c r="A203" s="7">
        <v>10</v>
      </c>
      <c r="B203" s="8" t="s">
        <v>152</v>
      </c>
      <c r="C203" s="8">
        <v>18</v>
      </c>
      <c r="D203" s="14">
        <v>3</v>
      </c>
      <c r="E203" s="14">
        <v>1</v>
      </c>
      <c r="F203" s="14">
        <v>14</v>
      </c>
      <c r="G203" s="14">
        <v>14</v>
      </c>
      <c r="H203" s="14" t="s">
        <v>11</v>
      </c>
      <c r="I203" s="14">
        <v>52</v>
      </c>
      <c r="J203" s="14">
        <f t="shared" si="30"/>
        <v>10</v>
      </c>
      <c r="L203" s="7"/>
      <c r="M203" s="8"/>
      <c r="N203" s="36"/>
      <c r="O203" s="14"/>
      <c r="P203" s="14"/>
      <c r="Q203" s="14"/>
      <c r="R203" s="14"/>
      <c r="S203" s="7"/>
      <c r="T203" s="14"/>
      <c r="U203" s="2"/>
    </row>
    <row r="204" spans="1:21" ht="12" customHeight="1" x14ac:dyDescent="0.2">
      <c r="A204" s="7"/>
      <c r="B204" s="8"/>
      <c r="C204" s="8">
        <f>SUM(C194:C203)</f>
        <v>180</v>
      </c>
      <c r="D204" s="14">
        <f>SUM(D194:D203)</f>
        <v>81</v>
      </c>
      <c r="E204" s="14">
        <f>SUM(E194:E203)</f>
        <v>18</v>
      </c>
      <c r="F204" s="14">
        <f>SUM(F194:F203)</f>
        <v>81</v>
      </c>
      <c r="G204" s="14">
        <f>SUM(G194:G203)</f>
        <v>317</v>
      </c>
      <c r="H204" s="47" t="s">
        <v>11</v>
      </c>
      <c r="I204" s="14">
        <f>SUM(I194:I203)</f>
        <v>317</v>
      </c>
      <c r="J204" s="14">
        <f t="shared" si="30"/>
        <v>261</v>
      </c>
      <c r="L204" s="7"/>
      <c r="M204" s="8"/>
      <c r="N204" s="14"/>
      <c r="O204" s="14"/>
      <c r="P204" s="14"/>
      <c r="Q204" s="14"/>
      <c r="R204" s="14"/>
      <c r="S204" s="7"/>
      <c r="T204" s="14"/>
      <c r="U204" s="2"/>
    </row>
    <row r="205" spans="1:21" ht="12" customHeight="1" x14ac:dyDescent="0.2">
      <c r="A205" s="7"/>
      <c r="B205" s="8"/>
      <c r="C205" s="8"/>
      <c r="D205" s="14"/>
      <c r="E205" s="14"/>
      <c r="F205" s="14"/>
      <c r="G205" s="14"/>
      <c r="H205" s="14"/>
      <c r="I205" s="14"/>
      <c r="J205" s="14"/>
      <c r="L205" s="7"/>
      <c r="M205" s="5"/>
      <c r="N205" s="6"/>
      <c r="O205" s="6"/>
      <c r="P205" s="6"/>
      <c r="Q205" s="6"/>
      <c r="R205" s="6"/>
      <c r="S205" s="4"/>
      <c r="T205" s="6"/>
      <c r="U205" s="2"/>
    </row>
    <row r="206" spans="1:21" ht="12" customHeight="1" x14ac:dyDescent="0.2">
      <c r="A206" s="7"/>
      <c r="B206" s="5" t="s">
        <v>163</v>
      </c>
      <c r="C206" s="8"/>
      <c r="D206" s="14"/>
      <c r="E206" s="14"/>
      <c r="F206" s="14"/>
      <c r="G206" s="14"/>
      <c r="H206" s="14"/>
      <c r="I206" s="14"/>
      <c r="J206" s="14"/>
      <c r="L206" s="7"/>
      <c r="M206" s="33"/>
      <c r="N206" s="14"/>
      <c r="O206" s="14"/>
      <c r="P206" s="14"/>
      <c r="Q206" s="14"/>
      <c r="R206" s="14"/>
      <c r="S206" s="7"/>
      <c r="T206" s="14"/>
      <c r="U206" s="2"/>
    </row>
    <row r="207" spans="1:21" ht="12" customHeight="1" x14ac:dyDescent="0.2">
      <c r="A207" s="7">
        <v>1</v>
      </c>
      <c r="B207" s="8" t="s">
        <v>164</v>
      </c>
      <c r="C207" s="8">
        <v>22</v>
      </c>
      <c r="D207" s="14">
        <v>15</v>
      </c>
      <c r="E207" s="14">
        <v>5</v>
      </c>
      <c r="F207" s="14">
        <v>2</v>
      </c>
      <c r="G207" s="14">
        <v>57</v>
      </c>
      <c r="H207" s="14" t="s">
        <v>11</v>
      </c>
      <c r="I207" s="14">
        <v>12</v>
      </c>
      <c r="J207" s="14">
        <f>SUM(3*D207+E207)</f>
        <v>50</v>
      </c>
      <c r="L207" s="7"/>
      <c r="M207" s="8"/>
      <c r="N207" s="14"/>
      <c r="O207" s="14"/>
      <c r="P207" s="14"/>
      <c r="Q207" s="14"/>
      <c r="R207" s="14"/>
      <c r="S207" s="7"/>
      <c r="T207" s="14"/>
      <c r="U207" s="2"/>
    </row>
    <row r="208" spans="1:21" ht="12" customHeight="1" x14ac:dyDescent="0.2">
      <c r="A208" s="7">
        <v>2</v>
      </c>
      <c r="B208" s="8" t="s">
        <v>66</v>
      </c>
      <c r="C208" s="8">
        <v>22</v>
      </c>
      <c r="D208" s="14">
        <v>12</v>
      </c>
      <c r="E208" s="14">
        <v>3</v>
      </c>
      <c r="F208" s="14">
        <v>7</v>
      </c>
      <c r="G208" s="14">
        <v>40</v>
      </c>
      <c r="H208" s="14" t="s">
        <v>11</v>
      </c>
      <c r="I208" s="14">
        <v>21</v>
      </c>
      <c r="J208" s="14">
        <f t="shared" ref="J208:J218" si="31">SUM(3*D208+E208)</f>
        <v>39</v>
      </c>
      <c r="L208" s="7"/>
      <c r="M208" s="8"/>
      <c r="N208" s="14"/>
      <c r="O208" s="14"/>
      <c r="P208" s="14"/>
      <c r="Q208" s="14"/>
      <c r="R208" s="14"/>
      <c r="S208" s="7"/>
      <c r="T208" s="14"/>
      <c r="U208" s="2"/>
    </row>
    <row r="209" spans="1:21" ht="12" customHeight="1" x14ac:dyDescent="0.2">
      <c r="A209" s="7">
        <v>3</v>
      </c>
      <c r="B209" s="8" t="s">
        <v>165</v>
      </c>
      <c r="C209" s="8">
        <v>22</v>
      </c>
      <c r="D209" s="14">
        <v>10</v>
      </c>
      <c r="E209" s="14">
        <v>9</v>
      </c>
      <c r="F209" s="14">
        <v>3</v>
      </c>
      <c r="G209" s="14">
        <v>36</v>
      </c>
      <c r="H209" s="14" t="s">
        <v>11</v>
      </c>
      <c r="I209" s="14">
        <v>24</v>
      </c>
      <c r="J209" s="14">
        <f t="shared" si="31"/>
        <v>39</v>
      </c>
      <c r="L209" s="7"/>
      <c r="M209" s="11"/>
      <c r="N209" s="14"/>
      <c r="O209" s="14"/>
      <c r="P209" s="14"/>
      <c r="Q209" s="14"/>
      <c r="R209" s="14"/>
      <c r="S209" s="7"/>
      <c r="T209" s="14"/>
      <c r="U209" s="2"/>
    </row>
    <row r="210" spans="1:21" ht="12" customHeight="1" x14ac:dyDescent="0.2">
      <c r="A210" s="7">
        <v>4</v>
      </c>
      <c r="B210" s="8" t="s">
        <v>69</v>
      </c>
      <c r="C210" s="8">
        <v>22</v>
      </c>
      <c r="D210" s="14">
        <v>9</v>
      </c>
      <c r="E210" s="14">
        <v>7</v>
      </c>
      <c r="F210" s="14">
        <v>6</v>
      </c>
      <c r="G210" s="14">
        <v>29</v>
      </c>
      <c r="H210" s="14" t="s">
        <v>11</v>
      </c>
      <c r="I210" s="14">
        <v>23</v>
      </c>
      <c r="J210" s="14">
        <f t="shared" si="31"/>
        <v>34</v>
      </c>
      <c r="L210" s="7"/>
      <c r="M210" s="8"/>
      <c r="N210" s="14"/>
      <c r="O210" s="14"/>
      <c r="P210" s="14"/>
      <c r="Q210" s="14"/>
      <c r="R210" s="14"/>
      <c r="S210" s="7"/>
      <c r="T210" s="14"/>
      <c r="U210" s="2"/>
    </row>
    <row r="211" spans="1:21" ht="12" customHeight="1" x14ac:dyDescent="0.2">
      <c r="A211" s="7">
        <v>5</v>
      </c>
      <c r="B211" s="8" t="s">
        <v>166</v>
      </c>
      <c r="C211" s="8">
        <v>22</v>
      </c>
      <c r="D211" s="14">
        <v>8</v>
      </c>
      <c r="E211" s="14">
        <v>8</v>
      </c>
      <c r="F211" s="14">
        <v>6</v>
      </c>
      <c r="G211" s="14">
        <v>50</v>
      </c>
      <c r="H211" s="14" t="s">
        <v>11</v>
      </c>
      <c r="I211" s="14">
        <v>34</v>
      </c>
      <c r="J211" s="14">
        <f t="shared" si="31"/>
        <v>32</v>
      </c>
      <c r="L211" s="7"/>
      <c r="M211" s="8"/>
      <c r="N211" s="14"/>
      <c r="O211" s="14"/>
      <c r="P211" s="14"/>
      <c r="Q211" s="14"/>
      <c r="R211" s="14"/>
      <c r="S211" s="7"/>
      <c r="T211" s="14"/>
      <c r="U211" s="2"/>
    </row>
    <row r="212" spans="1:21" ht="12" customHeight="1" x14ac:dyDescent="0.2">
      <c r="A212" s="7">
        <v>6</v>
      </c>
      <c r="B212" s="8" t="s">
        <v>133</v>
      </c>
      <c r="C212" s="8">
        <v>22</v>
      </c>
      <c r="D212" s="14">
        <v>9</v>
      </c>
      <c r="E212" s="14">
        <v>3</v>
      </c>
      <c r="F212" s="14">
        <v>10</v>
      </c>
      <c r="G212" s="14">
        <v>24</v>
      </c>
      <c r="H212" s="14" t="s">
        <v>11</v>
      </c>
      <c r="I212" s="14">
        <v>31</v>
      </c>
      <c r="J212" s="14">
        <f t="shared" si="31"/>
        <v>30</v>
      </c>
      <c r="L212" s="7"/>
      <c r="M212" s="18"/>
      <c r="N212" s="14"/>
      <c r="O212" s="14"/>
      <c r="P212" s="14"/>
      <c r="Q212" s="14"/>
      <c r="R212" s="14"/>
      <c r="S212" s="7"/>
      <c r="T212" s="14"/>
      <c r="U212" s="2"/>
    </row>
    <row r="213" spans="1:21" ht="12" customHeight="1" x14ac:dyDescent="0.2">
      <c r="A213" s="7">
        <v>7</v>
      </c>
      <c r="B213" s="8" t="s">
        <v>111</v>
      </c>
      <c r="C213" s="8">
        <v>22</v>
      </c>
      <c r="D213" s="14">
        <v>8</v>
      </c>
      <c r="E213" s="14">
        <v>4</v>
      </c>
      <c r="F213" s="14">
        <v>10</v>
      </c>
      <c r="G213" s="14">
        <v>37</v>
      </c>
      <c r="H213" s="14" t="s">
        <v>11</v>
      </c>
      <c r="I213" s="14">
        <v>50</v>
      </c>
      <c r="J213" s="14">
        <f t="shared" si="31"/>
        <v>28</v>
      </c>
      <c r="L213" s="7"/>
      <c r="M213" s="8"/>
      <c r="N213" s="14"/>
      <c r="O213" s="14"/>
      <c r="P213" s="14"/>
      <c r="Q213" s="14"/>
      <c r="R213" s="14"/>
      <c r="S213" s="7"/>
      <c r="T213" s="14"/>
      <c r="U213" s="2"/>
    </row>
    <row r="214" spans="1:21" ht="12" customHeight="1" x14ac:dyDescent="0.2">
      <c r="A214" s="7">
        <v>8</v>
      </c>
      <c r="B214" s="8" t="s">
        <v>160</v>
      </c>
      <c r="C214" s="8">
        <v>22</v>
      </c>
      <c r="D214" s="14">
        <v>7</v>
      </c>
      <c r="E214" s="14">
        <v>6</v>
      </c>
      <c r="F214" s="14">
        <v>9</v>
      </c>
      <c r="G214" s="14">
        <v>31</v>
      </c>
      <c r="H214" s="14" t="s">
        <v>11</v>
      </c>
      <c r="I214" s="14">
        <v>35</v>
      </c>
      <c r="J214" s="14">
        <f t="shared" si="31"/>
        <v>27</v>
      </c>
      <c r="L214" s="7"/>
      <c r="M214" s="8"/>
      <c r="N214" s="14"/>
      <c r="O214" s="14"/>
      <c r="P214" s="14"/>
      <c r="Q214" s="14"/>
      <c r="R214" s="14"/>
      <c r="S214" s="7"/>
      <c r="T214" s="14"/>
      <c r="U214" s="2"/>
    </row>
    <row r="215" spans="1:21" ht="12" customHeight="1" x14ac:dyDescent="0.2">
      <c r="A215" s="7">
        <v>9</v>
      </c>
      <c r="B215" s="8" t="s">
        <v>167</v>
      </c>
      <c r="C215" s="8">
        <v>22</v>
      </c>
      <c r="D215" s="14">
        <v>7</v>
      </c>
      <c r="E215" s="14">
        <v>4</v>
      </c>
      <c r="F215" s="14">
        <v>11</v>
      </c>
      <c r="G215" s="14">
        <v>31</v>
      </c>
      <c r="H215" s="14" t="s">
        <v>11</v>
      </c>
      <c r="I215" s="14">
        <v>51</v>
      </c>
      <c r="J215" s="14">
        <f t="shared" si="31"/>
        <v>25</v>
      </c>
      <c r="L215" s="7"/>
      <c r="M215" s="8"/>
      <c r="N215" s="14"/>
      <c r="O215" s="14"/>
      <c r="P215" s="14"/>
      <c r="Q215" s="14"/>
      <c r="R215" s="14"/>
      <c r="S215" s="7"/>
      <c r="T215" s="14"/>
      <c r="U215" s="2"/>
    </row>
    <row r="216" spans="1:21" ht="12" customHeight="1" x14ac:dyDescent="0.2">
      <c r="A216" s="7">
        <v>10</v>
      </c>
      <c r="B216" s="8" t="s">
        <v>168</v>
      </c>
      <c r="C216" s="8">
        <v>22</v>
      </c>
      <c r="D216" s="14">
        <v>6</v>
      </c>
      <c r="E216" s="14">
        <v>5</v>
      </c>
      <c r="F216" s="14">
        <v>11</v>
      </c>
      <c r="G216" s="14">
        <v>24</v>
      </c>
      <c r="H216" s="14" t="s">
        <v>11</v>
      </c>
      <c r="I216" s="14">
        <v>36</v>
      </c>
      <c r="J216" s="14">
        <f t="shared" si="31"/>
        <v>23</v>
      </c>
      <c r="L216" s="7"/>
      <c r="M216" s="8"/>
      <c r="N216" s="14"/>
      <c r="O216" s="14"/>
      <c r="P216" s="14"/>
      <c r="Q216" s="14"/>
      <c r="R216" s="14"/>
      <c r="S216" s="7"/>
      <c r="T216" s="14"/>
      <c r="U216" s="2"/>
    </row>
    <row r="217" spans="1:21" ht="12" customHeight="1" x14ac:dyDescent="0.2">
      <c r="A217" s="7">
        <v>11</v>
      </c>
      <c r="B217" s="18" t="s">
        <v>18</v>
      </c>
      <c r="C217" s="8">
        <v>22</v>
      </c>
      <c r="D217" s="14">
        <v>7</v>
      </c>
      <c r="E217" s="14">
        <v>2</v>
      </c>
      <c r="F217" s="14">
        <v>13</v>
      </c>
      <c r="G217" s="14">
        <v>30</v>
      </c>
      <c r="H217" s="47" t="s">
        <v>11</v>
      </c>
      <c r="I217" s="14">
        <v>49</v>
      </c>
      <c r="J217" s="14">
        <f t="shared" si="31"/>
        <v>23</v>
      </c>
      <c r="L217" s="7"/>
      <c r="M217" s="5"/>
      <c r="N217" s="6"/>
      <c r="O217" s="6"/>
      <c r="P217" s="6"/>
      <c r="Q217" s="6"/>
      <c r="R217" s="6"/>
      <c r="S217" s="4"/>
      <c r="T217" s="6"/>
      <c r="U217" s="2"/>
    </row>
    <row r="218" spans="1:21" ht="12" customHeight="1" x14ac:dyDescent="0.2">
      <c r="A218" s="7">
        <v>12</v>
      </c>
      <c r="B218" s="8" t="s">
        <v>65</v>
      </c>
      <c r="C218" s="8">
        <v>22</v>
      </c>
      <c r="D218" s="14">
        <v>5</v>
      </c>
      <c r="E218" s="14">
        <v>2</v>
      </c>
      <c r="F218" s="14">
        <v>13</v>
      </c>
      <c r="G218" s="14">
        <v>20</v>
      </c>
      <c r="H218" s="47" t="s">
        <v>11</v>
      </c>
      <c r="I218" s="14">
        <v>43</v>
      </c>
      <c r="J218" s="14">
        <f t="shared" si="31"/>
        <v>17</v>
      </c>
      <c r="L218" s="7"/>
      <c r="M218" s="8"/>
      <c r="N218" s="14"/>
      <c r="O218" s="14"/>
      <c r="P218" s="14"/>
      <c r="Q218" s="14"/>
      <c r="R218" s="14"/>
      <c r="S218" s="7"/>
      <c r="T218" s="14"/>
      <c r="U218" s="2"/>
    </row>
    <row r="219" spans="1:21" ht="12" customHeight="1" x14ac:dyDescent="0.2">
      <c r="A219" s="7"/>
      <c r="B219" s="8"/>
      <c r="C219" s="8">
        <f>SUM(C207:C218)</f>
        <v>264</v>
      </c>
      <c r="D219" s="14">
        <f>SUM(D207:D218)</f>
        <v>103</v>
      </c>
      <c r="E219" s="14">
        <f>SUM(E207:E218)</f>
        <v>58</v>
      </c>
      <c r="F219" s="14">
        <f>SUM(F207:F218)</f>
        <v>101</v>
      </c>
      <c r="G219" s="14">
        <f>SUM(G207:G218)</f>
        <v>409</v>
      </c>
      <c r="H219" s="47" t="s">
        <v>11</v>
      </c>
      <c r="I219" s="14">
        <f>SUM(I207:I218)</f>
        <v>409</v>
      </c>
      <c r="J219" s="14">
        <f>SUM(J207:J218)</f>
        <v>367</v>
      </c>
      <c r="L219" s="7"/>
      <c r="M219" s="11"/>
      <c r="N219" s="14"/>
      <c r="O219" s="14"/>
      <c r="P219" s="14"/>
      <c r="Q219" s="14"/>
      <c r="R219" s="14"/>
      <c r="S219" s="7"/>
      <c r="T219" s="14"/>
      <c r="U219" s="2"/>
    </row>
    <row r="220" spans="1:21" ht="12" customHeight="1" x14ac:dyDescent="0.2">
      <c r="A220" s="7"/>
      <c r="B220" s="8"/>
      <c r="C220" s="8"/>
      <c r="D220" s="8"/>
      <c r="E220" s="8"/>
      <c r="F220" s="8"/>
      <c r="G220" s="8"/>
      <c r="H220" s="7"/>
      <c r="I220" s="8"/>
      <c r="J220" s="8"/>
      <c r="L220" s="7"/>
      <c r="M220" s="33"/>
      <c r="N220" s="14"/>
      <c r="O220" s="14"/>
      <c r="P220" s="14"/>
      <c r="Q220" s="14"/>
      <c r="R220" s="14"/>
      <c r="S220" s="7"/>
      <c r="T220" s="14"/>
      <c r="U220" s="2"/>
    </row>
    <row r="221" spans="1:21" ht="12" customHeight="1" x14ac:dyDescent="0.2">
      <c r="A221" s="7"/>
      <c r="B221" s="8"/>
      <c r="C221" s="8"/>
      <c r="D221" s="8"/>
      <c r="E221" s="8"/>
      <c r="F221" s="8"/>
      <c r="G221" s="8"/>
      <c r="H221" s="7"/>
      <c r="I221" s="8"/>
      <c r="J221" s="8"/>
      <c r="L221" s="7"/>
      <c r="M221" s="8"/>
      <c r="N221" s="14"/>
      <c r="O221" s="14"/>
      <c r="P221" s="14"/>
      <c r="Q221" s="14"/>
      <c r="R221" s="14"/>
      <c r="S221" s="7"/>
      <c r="T221" s="14"/>
      <c r="U221" s="2"/>
    </row>
    <row r="222" spans="1:21" ht="12" customHeight="1" x14ac:dyDescent="0.2">
      <c r="A222" s="7"/>
      <c r="B222" s="8"/>
      <c r="C222" s="8"/>
      <c r="D222" s="8"/>
      <c r="E222" s="8"/>
      <c r="F222" s="8"/>
      <c r="G222" s="8"/>
      <c r="H222" s="7"/>
      <c r="I222" s="8"/>
      <c r="J222" s="8"/>
      <c r="L222" s="7"/>
      <c r="M222" s="8"/>
      <c r="N222" s="14"/>
      <c r="O222" s="14"/>
      <c r="P222" s="14"/>
      <c r="Q222" s="14"/>
      <c r="R222" s="14"/>
      <c r="S222" s="7"/>
      <c r="T222" s="14"/>
      <c r="U222" s="2"/>
    </row>
    <row r="223" spans="1:21" ht="12" customHeight="1" x14ac:dyDescent="0.2">
      <c r="A223" s="7"/>
      <c r="B223" s="11"/>
      <c r="C223" s="8"/>
      <c r="D223" s="8"/>
      <c r="E223" s="8"/>
      <c r="F223" s="8"/>
      <c r="G223" s="8"/>
      <c r="H223" s="7"/>
      <c r="I223" s="8"/>
      <c r="J223" s="8"/>
      <c r="L223" s="7"/>
      <c r="M223" s="11"/>
      <c r="N223" s="14"/>
      <c r="O223" s="14"/>
      <c r="P223" s="14"/>
      <c r="Q223" s="14"/>
      <c r="R223" s="14"/>
      <c r="S223" s="7"/>
      <c r="T223" s="14"/>
      <c r="U223" s="2"/>
    </row>
    <row r="224" spans="1:21" ht="12" customHeight="1" x14ac:dyDescent="0.2">
      <c r="A224" s="7"/>
      <c r="B224" s="11"/>
      <c r="C224" s="8"/>
      <c r="D224" s="8"/>
      <c r="E224" s="8"/>
      <c r="F224" s="8"/>
      <c r="G224" s="8"/>
      <c r="H224" s="7"/>
      <c r="I224" s="8"/>
      <c r="J224" s="8"/>
      <c r="L224" s="7"/>
      <c r="M224" s="8"/>
      <c r="N224" s="14"/>
      <c r="O224" s="14"/>
      <c r="P224" s="14"/>
      <c r="Q224" s="14"/>
      <c r="R224" s="14"/>
      <c r="S224" s="7"/>
      <c r="T224" s="14"/>
      <c r="U224" s="2"/>
    </row>
    <row r="225" spans="1:21" ht="12" customHeight="1" x14ac:dyDescent="0.2">
      <c r="A225" s="7"/>
      <c r="B225" s="11"/>
      <c r="C225" s="8"/>
      <c r="D225" s="8"/>
      <c r="E225" s="8"/>
      <c r="F225" s="8"/>
      <c r="G225" s="8"/>
      <c r="H225" s="7"/>
      <c r="I225" s="8"/>
      <c r="J225" s="8"/>
      <c r="L225" s="7"/>
      <c r="M225" s="18"/>
      <c r="N225" s="14"/>
      <c r="O225" s="14"/>
      <c r="P225" s="14"/>
      <c r="Q225" s="14"/>
      <c r="R225" s="14"/>
      <c r="S225" s="7"/>
      <c r="T225" s="14"/>
      <c r="U225" s="2"/>
    </row>
    <row r="226" spans="1:21" ht="12" customHeight="1" x14ac:dyDescent="0.2">
      <c r="A226" s="7"/>
      <c r="B226" s="18"/>
      <c r="C226" s="8"/>
      <c r="D226" s="8"/>
      <c r="E226" s="8"/>
      <c r="F226" s="8"/>
      <c r="G226" s="8"/>
      <c r="H226" s="7"/>
      <c r="I226" s="8"/>
      <c r="J226" s="8"/>
      <c r="L226" s="7"/>
      <c r="M226" s="8"/>
      <c r="N226" s="14"/>
      <c r="O226" s="14"/>
      <c r="P226" s="14"/>
      <c r="Q226" s="14"/>
      <c r="R226" s="14"/>
      <c r="S226" s="7"/>
      <c r="T226" s="14"/>
      <c r="U226" s="2"/>
    </row>
    <row r="227" spans="1:21" ht="12" customHeight="1" x14ac:dyDescent="0.2">
      <c r="A227" s="7"/>
      <c r="B227" s="11"/>
      <c r="C227" s="8"/>
      <c r="D227" s="8"/>
      <c r="E227" s="8"/>
      <c r="F227" s="8"/>
      <c r="G227" s="8"/>
      <c r="H227" s="7"/>
      <c r="I227" s="8"/>
      <c r="J227" s="8"/>
      <c r="L227" s="7"/>
      <c r="M227" s="8"/>
      <c r="N227" s="14"/>
      <c r="O227" s="14"/>
      <c r="P227" s="14"/>
      <c r="Q227" s="14"/>
      <c r="R227" s="14"/>
      <c r="S227" s="7"/>
      <c r="T227" s="14"/>
      <c r="U227" s="2"/>
    </row>
    <row r="228" spans="1:21" ht="12" customHeight="1" x14ac:dyDescent="0.2">
      <c r="A228" s="7"/>
      <c r="B228" s="34"/>
      <c r="C228" s="8"/>
      <c r="D228" s="8"/>
      <c r="E228" s="8"/>
      <c r="F228" s="8"/>
      <c r="G228" s="8"/>
      <c r="H228" s="35"/>
      <c r="I228" s="8"/>
      <c r="J228" s="8"/>
      <c r="L228" s="7"/>
      <c r="M228" s="8"/>
      <c r="N228" s="14"/>
      <c r="O228" s="14"/>
      <c r="P228" s="14"/>
      <c r="Q228" s="14"/>
      <c r="R228" s="14"/>
      <c r="S228" s="7"/>
      <c r="T228" s="14"/>
      <c r="U228" s="2"/>
    </row>
    <row r="229" spans="1:21" ht="12" customHeight="1" x14ac:dyDescent="0.2">
      <c r="A229" s="7"/>
      <c r="B229" s="5"/>
      <c r="C229" s="6"/>
      <c r="D229" s="6"/>
      <c r="E229" s="6"/>
      <c r="F229" s="6"/>
      <c r="G229" s="6"/>
      <c r="H229" s="4"/>
      <c r="I229" s="6"/>
      <c r="J229" s="2"/>
      <c r="L229" s="7"/>
      <c r="M229" s="5"/>
      <c r="N229" s="6"/>
      <c r="O229" s="6"/>
      <c r="P229" s="6"/>
      <c r="Q229" s="6"/>
      <c r="R229" s="6"/>
      <c r="S229" s="4"/>
      <c r="T229" s="6"/>
      <c r="U229" s="2"/>
    </row>
    <row r="230" spans="1:21" ht="12" customHeight="1" x14ac:dyDescent="0.2">
      <c r="A230" s="7"/>
      <c r="B230" s="33"/>
      <c r="C230" s="14"/>
      <c r="D230" s="14"/>
      <c r="E230" s="14"/>
      <c r="F230" s="14"/>
      <c r="G230" s="14"/>
      <c r="H230" s="7"/>
      <c r="I230" s="14"/>
      <c r="J230" s="2"/>
      <c r="L230" s="7"/>
      <c r="M230" s="33"/>
      <c r="N230" s="14"/>
      <c r="O230" s="14"/>
      <c r="P230" s="14"/>
      <c r="Q230" s="14"/>
      <c r="R230" s="14"/>
      <c r="S230" s="7"/>
      <c r="T230" s="14"/>
      <c r="U230" s="2"/>
    </row>
    <row r="231" spans="1:21" ht="12" customHeight="1" x14ac:dyDescent="0.2">
      <c r="A231" s="7"/>
      <c r="B231" s="11"/>
      <c r="C231" s="14"/>
      <c r="D231" s="14"/>
      <c r="E231" s="14"/>
      <c r="F231" s="14"/>
      <c r="G231" s="14"/>
      <c r="H231" s="7"/>
      <c r="I231" s="14"/>
      <c r="J231" s="2"/>
      <c r="L231" s="7"/>
      <c r="M231" s="8"/>
      <c r="N231" s="14"/>
      <c r="O231" s="14"/>
      <c r="P231" s="14"/>
      <c r="Q231" s="14"/>
      <c r="R231" s="14"/>
      <c r="S231" s="7"/>
      <c r="T231" s="14"/>
      <c r="U231" s="2"/>
    </row>
    <row r="232" spans="1:21" ht="12" customHeight="1" x14ac:dyDescent="0.2">
      <c r="A232" s="7"/>
      <c r="B232" s="18"/>
      <c r="C232" s="14"/>
      <c r="D232" s="14"/>
      <c r="E232" s="14"/>
      <c r="F232" s="14"/>
      <c r="G232" s="14"/>
      <c r="H232" s="7"/>
      <c r="I232" s="14"/>
      <c r="J232" s="2"/>
      <c r="L232" s="7"/>
      <c r="M232" s="8"/>
      <c r="N232" s="14"/>
      <c r="O232" s="14"/>
      <c r="P232" s="14"/>
      <c r="Q232" s="14"/>
      <c r="R232" s="14"/>
      <c r="S232" s="7"/>
      <c r="T232" s="14"/>
      <c r="U232" s="2"/>
    </row>
    <row r="233" spans="1:21" ht="12" customHeight="1" x14ac:dyDescent="0.2">
      <c r="A233" s="7"/>
      <c r="B233" s="8"/>
      <c r="C233" s="14"/>
      <c r="D233" s="14"/>
      <c r="E233" s="14"/>
      <c r="F233" s="14"/>
      <c r="G233" s="14"/>
      <c r="H233" s="7"/>
      <c r="I233" s="14"/>
      <c r="J233" s="2"/>
      <c r="L233" s="7"/>
      <c r="M233" s="8"/>
      <c r="N233" s="14"/>
      <c r="O233" s="14"/>
      <c r="P233" s="14"/>
      <c r="Q233" s="14"/>
      <c r="R233" s="14"/>
      <c r="S233" s="7"/>
      <c r="T233" s="14"/>
      <c r="U233" s="2"/>
    </row>
    <row r="234" spans="1:21" ht="12" customHeight="1" x14ac:dyDescent="0.2">
      <c r="A234" s="7"/>
      <c r="B234" s="8"/>
      <c r="C234" s="14"/>
      <c r="D234" s="14"/>
      <c r="E234" s="14"/>
      <c r="F234" s="14"/>
      <c r="G234" s="14"/>
      <c r="H234" s="7"/>
      <c r="I234" s="14"/>
      <c r="J234" s="2"/>
      <c r="L234" s="7"/>
      <c r="M234" s="8"/>
      <c r="N234" s="14"/>
      <c r="O234" s="14"/>
      <c r="P234" s="14"/>
      <c r="Q234" s="14"/>
      <c r="R234" s="14"/>
      <c r="S234" s="7"/>
      <c r="T234" s="14"/>
      <c r="U234" s="2"/>
    </row>
    <row r="235" spans="1:21" ht="12" customHeight="1" x14ac:dyDescent="0.2">
      <c r="A235" s="7"/>
      <c r="B235" s="8"/>
      <c r="C235" s="14"/>
      <c r="D235" s="14"/>
      <c r="E235" s="14"/>
      <c r="F235" s="14"/>
      <c r="G235" s="14"/>
      <c r="H235" s="7"/>
      <c r="I235" s="14"/>
      <c r="J235" s="2"/>
      <c r="L235" s="7"/>
      <c r="M235" s="11"/>
      <c r="N235" s="14"/>
      <c r="O235" s="14"/>
      <c r="P235" s="14"/>
      <c r="Q235" s="14"/>
      <c r="R235" s="14"/>
      <c r="S235" s="7"/>
      <c r="T235" s="14"/>
      <c r="U235" s="2"/>
    </row>
    <row r="236" spans="1:21" ht="12" customHeight="1" x14ac:dyDescent="0.2">
      <c r="A236" s="7"/>
      <c r="B236" s="8"/>
      <c r="C236" s="14"/>
      <c r="D236" s="14"/>
      <c r="E236" s="14"/>
      <c r="F236" s="14"/>
      <c r="G236" s="14"/>
      <c r="H236" s="7"/>
      <c r="I236" s="14"/>
      <c r="J236" s="2"/>
      <c r="L236" s="7"/>
      <c r="M236" s="11"/>
      <c r="N236" s="14"/>
      <c r="O236" s="14"/>
      <c r="P236" s="14"/>
      <c r="Q236" s="14"/>
      <c r="R236" s="14"/>
      <c r="S236" s="7"/>
      <c r="T236" s="14"/>
      <c r="U236" s="2"/>
    </row>
    <row r="237" spans="1:21" ht="12" customHeight="1" x14ac:dyDescent="0.2">
      <c r="A237" s="7"/>
      <c r="B237" s="8"/>
      <c r="C237" s="14"/>
      <c r="D237" s="14"/>
      <c r="E237" s="14"/>
      <c r="F237" s="14"/>
      <c r="G237" s="14"/>
      <c r="H237" s="7"/>
      <c r="I237" s="14"/>
      <c r="J237" s="2"/>
      <c r="L237" s="7"/>
      <c r="M237" s="8"/>
      <c r="N237" s="14"/>
      <c r="O237" s="14"/>
      <c r="P237" s="14"/>
      <c r="Q237" s="14"/>
      <c r="R237" s="14"/>
      <c r="S237" s="7"/>
      <c r="T237" s="14"/>
      <c r="U237" s="2"/>
    </row>
    <row r="238" spans="1:21" ht="12" customHeight="1" x14ac:dyDescent="0.2">
      <c r="A238" s="7"/>
      <c r="B238" s="8"/>
      <c r="C238" s="14"/>
      <c r="D238" s="14"/>
      <c r="E238" s="14"/>
      <c r="F238" s="14"/>
      <c r="G238" s="14"/>
      <c r="H238" s="7"/>
      <c r="I238" s="14"/>
      <c r="J238" s="2"/>
      <c r="L238" s="7"/>
      <c r="M238" s="18"/>
      <c r="N238" s="14"/>
      <c r="O238" s="14"/>
      <c r="P238" s="14"/>
      <c r="Q238" s="14"/>
      <c r="R238" s="14"/>
      <c r="S238" s="7"/>
      <c r="T238" s="14"/>
      <c r="U238" s="2"/>
    </row>
    <row r="239" spans="1:21" ht="12" customHeight="1" x14ac:dyDescent="0.2">
      <c r="A239" s="7"/>
      <c r="B239" s="8"/>
      <c r="C239" s="14"/>
      <c r="D239" s="14"/>
      <c r="E239" s="14"/>
      <c r="F239" s="14"/>
      <c r="G239" s="14"/>
      <c r="H239" s="7"/>
      <c r="I239" s="14"/>
      <c r="J239" s="2"/>
      <c r="L239" s="7"/>
      <c r="M239" s="8"/>
      <c r="N239" s="14"/>
      <c r="O239" s="14"/>
      <c r="P239" s="14"/>
      <c r="Q239" s="14"/>
      <c r="R239" s="14"/>
      <c r="S239" s="7"/>
      <c r="T239" s="14"/>
      <c r="U239" s="2"/>
    </row>
    <row r="240" spans="1:21" ht="12" customHeight="1" x14ac:dyDescent="0.2">
      <c r="A240" s="7"/>
      <c r="B240" s="8"/>
      <c r="C240" s="14"/>
      <c r="D240" s="14"/>
      <c r="E240" s="14"/>
      <c r="F240" s="14"/>
      <c r="G240" s="14"/>
      <c r="H240" s="7"/>
      <c r="I240" s="14"/>
      <c r="J240" s="2"/>
      <c r="L240" s="7"/>
      <c r="M240" s="8"/>
      <c r="N240" s="14"/>
      <c r="O240" s="14"/>
      <c r="P240" s="14"/>
      <c r="Q240" s="14"/>
      <c r="R240" s="14"/>
      <c r="S240" s="7"/>
      <c r="T240" s="14"/>
      <c r="U240" s="2"/>
    </row>
    <row r="241" spans="1:21" ht="12" customHeight="1" x14ac:dyDescent="0.2">
      <c r="A241" s="7"/>
      <c r="B241" s="5"/>
      <c r="C241" s="6"/>
      <c r="D241" s="6"/>
      <c r="E241" s="6"/>
      <c r="F241" s="6"/>
      <c r="G241" s="6"/>
      <c r="H241" s="4"/>
      <c r="I241" s="6"/>
      <c r="J241" s="2"/>
      <c r="L241" s="5"/>
      <c r="M241" s="5"/>
      <c r="N241" s="14"/>
      <c r="O241" s="14"/>
      <c r="P241" s="14"/>
      <c r="Q241" s="14"/>
      <c r="R241" s="14"/>
      <c r="S241" s="7"/>
      <c r="T241" s="14"/>
      <c r="U241" s="2"/>
    </row>
    <row r="242" spans="1:21" ht="12" customHeight="1" x14ac:dyDescent="0.2">
      <c r="A242" s="7"/>
      <c r="B242" s="33"/>
      <c r="C242" s="14"/>
      <c r="D242" s="14"/>
      <c r="E242" s="14"/>
      <c r="F242" s="14"/>
      <c r="G242" s="14"/>
      <c r="H242" s="7"/>
      <c r="I242" s="14"/>
      <c r="J242" s="2"/>
      <c r="L242" s="7"/>
      <c r="M242" s="8"/>
      <c r="N242" s="14"/>
      <c r="O242" s="14"/>
      <c r="P242" s="14"/>
      <c r="Q242" s="14"/>
      <c r="R242" s="14"/>
      <c r="S242" s="7"/>
      <c r="T242" s="14"/>
      <c r="U242" s="2"/>
    </row>
    <row r="243" spans="1:21" ht="12" customHeight="1" x14ac:dyDescent="0.2">
      <c r="A243" s="7"/>
      <c r="B243" s="8"/>
      <c r="C243" s="14"/>
      <c r="D243" s="14"/>
      <c r="E243" s="14"/>
      <c r="F243" s="14"/>
      <c r="G243" s="14"/>
      <c r="H243" s="7"/>
      <c r="I243" s="14"/>
      <c r="J243" s="2"/>
      <c r="L243" s="7"/>
      <c r="M243" s="18"/>
      <c r="N243" s="14"/>
      <c r="O243" s="14"/>
      <c r="P243" s="14"/>
      <c r="Q243" s="14"/>
      <c r="R243" s="14"/>
      <c r="S243" s="7"/>
      <c r="T243" s="14"/>
      <c r="U243" s="2"/>
    </row>
    <row r="244" spans="1:21" ht="12" customHeight="1" x14ac:dyDescent="0.2">
      <c r="A244" s="7"/>
      <c r="B244" s="8"/>
      <c r="C244" s="14"/>
      <c r="D244" s="14"/>
      <c r="E244" s="14"/>
      <c r="F244" s="14"/>
      <c r="G244" s="14"/>
      <c r="H244" s="7"/>
      <c r="I244" s="14"/>
      <c r="J244" s="2"/>
      <c r="L244" s="7"/>
      <c r="M244" s="8"/>
      <c r="N244" s="14"/>
      <c r="O244" s="14"/>
      <c r="P244" s="14"/>
      <c r="Q244" s="14"/>
      <c r="R244" s="14"/>
      <c r="S244" s="7"/>
      <c r="T244" s="14"/>
      <c r="U244" s="2"/>
    </row>
    <row r="245" spans="1:21" ht="12" customHeight="1" x14ac:dyDescent="0.2">
      <c r="A245" s="7"/>
      <c r="B245" s="8"/>
      <c r="C245" s="14"/>
      <c r="D245" s="14"/>
      <c r="E245" s="14"/>
      <c r="F245" s="14"/>
      <c r="G245" s="14"/>
      <c r="H245" s="7"/>
      <c r="I245" s="14"/>
      <c r="J245" s="2"/>
      <c r="L245" s="7"/>
      <c r="M245" s="8"/>
      <c r="N245" s="14"/>
      <c r="O245" s="14"/>
      <c r="P245" s="14"/>
      <c r="Q245" s="14"/>
      <c r="R245" s="14"/>
      <c r="S245" s="7"/>
      <c r="T245" s="14"/>
      <c r="U245" s="2"/>
    </row>
    <row r="246" spans="1:21" ht="12" customHeight="1" x14ac:dyDescent="0.2">
      <c r="A246" s="7"/>
      <c r="B246" s="8"/>
      <c r="C246" s="14"/>
      <c r="D246" s="14"/>
      <c r="E246" s="14"/>
      <c r="F246" s="14"/>
      <c r="G246" s="14"/>
      <c r="H246" s="7"/>
      <c r="I246" s="14"/>
      <c r="J246" s="2"/>
      <c r="L246" s="7"/>
      <c r="M246" s="8"/>
      <c r="N246" s="14"/>
      <c r="O246" s="14"/>
      <c r="P246" s="14"/>
      <c r="Q246" s="14"/>
      <c r="R246" s="14"/>
      <c r="S246" s="7"/>
      <c r="T246" s="14"/>
      <c r="U246" s="2"/>
    </row>
    <row r="247" spans="1:21" ht="12" customHeight="1" x14ac:dyDescent="0.2">
      <c r="A247" s="7"/>
      <c r="B247" s="11"/>
      <c r="C247" s="14"/>
      <c r="D247" s="14"/>
      <c r="E247" s="14"/>
      <c r="F247" s="14"/>
      <c r="G247" s="14"/>
      <c r="H247" s="7"/>
      <c r="I247" s="14"/>
      <c r="J247" s="2"/>
      <c r="L247" s="7"/>
      <c r="M247" s="8"/>
      <c r="N247" s="14"/>
      <c r="O247" s="14"/>
      <c r="P247" s="14"/>
      <c r="Q247" s="14"/>
      <c r="R247" s="14"/>
      <c r="S247" s="7"/>
      <c r="T247" s="14"/>
      <c r="U247" s="2"/>
    </row>
    <row r="248" spans="1:21" ht="12" customHeight="1" x14ac:dyDescent="0.2">
      <c r="A248" s="7"/>
      <c r="B248" s="8"/>
      <c r="C248" s="14"/>
      <c r="D248" s="14"/>
      <c r="E248" s="14"/>
      <c r="F248" s="14"/>
      <c r="G248" s="14"/>
      <c r="H248" s="7"/>
      <c r="I248" s="14"/>
      <c r="J248" s="2"/>
      <c r="L248" s="7"/>
      <c r="M248" s="8"/>
      <c r="N248" s="14"/>
      <c r="O248" s="14"/>
      <c r="P248" s="14"/>
      <c r="Q248" s="14"/>
      <c r="R248" s="14"/>
      <c r="S248" s="7"/>
      <c r="T248" s="14"/>
      <c r="U248" s="2"/>
    </row>
    <row r="249" spans="1:21" ht="12" customHeight="1" x14ac:dyDescent="0.2">
      <c r="A249" s="7"/>
      <c r="B249" s="8"/>
      <c r="C249" s="14"/>
      <c r="D249" s="14"/>
      <c r="E249" s="14"/>
      <c r="F249" s="14"/>
      <c r="G249" s="14"/>
      <c r="H249" s="7"/>
      <c r="I249" s="14"/>
      <c r="J249" s="2"/>
      <c r="L249" s="7"/>
      <c r="M249" s="8"/>
      <c r="N249" s="14"/>
      <c r="O249" s="14"/>
      <c r="P249" s="14"/>
      <c r="Q249" s="14"/>
      <c r="R249" s="14"/>
      <c r="S249" s="7"/>
      <c r="T249" s="14"/>
      <c r="U249" s="2"/>
    </row>
    <row r="250" spans="1:21" ht="12" customHeight="1" x14ac:dyDescent="0.2">
      <c r="A250" s="7"/>
      <c r="B250" s="18"/>
      <c r="C250" s="14"/>
      <c r="D250" s="14"/>
      <c r="E250" s="14"/>
      <c r="F250" s="14"/>
      <c r="G250" s="14"/>
      <c r="H250" s="7"/>
      <c r="I250" s="14"/>
      <c r="J250" s="2"/>
      <c r="L250" s="7"/>
      <c r="M250" s="8"/>
      <c r="N250" s="14"/>
      <c r="O250" s="14"/>
      <c r="P250" s="14"/>
      <c r="Q250" s="14"/>
      <c r="R250" s="14"/>
      <c r="S250" s="7"/>
      <c r="T250" s="14"/>
      <c r="U250" s="2"/>
    </row>
    <row r="251" spans="1:21" ht="12" customHeight="1" x14ac:dyDescent="0.2">
      <c r="A251" s="7"/>
      <c r="B251" s="8"/>
      <c r="C251" s="14"/>
      <c r="D251" s="14"/>
      <c r="E251" s="14"/>
      <c r="F251" s="14"/>
      <c r="G251" s="14"/>
      <c r="H251" s="7"/>
      <c r="I251" s="14"/>
      <c r="J251" s="2"/>
      <c r="L251" s="7"/>
      <c r="M251" s="8"/>
      <c r="N251" s="14"/>
      <c r="O251" s="14"/>
      <c r="P251" s="14"/>
      <c r="Q251" s="14"/>
      <c r="R251" s="14"/>
      <c r="S251" s="7"/>
      <c r="T251" s="14"/>
      <c r="U251" s="2"/>
    </row>
    <row r="252" spans="1:21" ht="12" customHeight="1" x14ac:dyDescent="0.2">
      <c r="A252" s="37"/>
      <c r="B252" s="8"/>
      <c r="C252" s="14"/>
      <c r="D252" s="14"/>
      <c r="E252" s="14"/>
      <c r="F252" s="14"/>
      <c r="G252" s="14"/>
      <c r="H252" s="7"/>
      <c r="I252" s="14"/>
      <c r="J252" s="2"/>
      <c r="L252" s="7"/>
      <c r="M252" s="8"/>
      <c r="N252" s="14"/>
      <c r="O252" s="14"/>
      <c r="P252" s="14"/>
      <c r="Q252" s="14"/>
      <c r="R252" s="14"/>
      <c r="S252" s="7"/>
      <c r="T252" s="14"/>
      <c r="U252" s="2"/>
    </row>
    <row r="253" spans="1:21" ht="12" customHeight="1" x14ac:dyDescent="0.2">
      <c r="A253" s="7"/>
      <c r="B253" s="5"/>
      <c r="C253" s="6"/>
      <c r="D253" s="6"/>
      <c r="E253" s="6"/>
      <c r="F253" s="6"/>
      <c r="G253" s="6"/>
      <c r="H253" s="4"/>
      <c r="I253" s="6"/>
      <c r="J253" s="2"/>
      <c r="L253" s="7"/>
      <c r="M253" s="8"/>
      <c r="N253" s="14"/>
      <c r="O253" s="14"/>
      <c r="P253" s="14"/>
      <c r="Q253" s="14"/>
      <c r="R253" s="14"/>
      <c r="S253" s="7"/>
      <c r="T253" s="14"/>
      <c r="U253" s="2"/>
    </row>
    <row r="254" spans="1:21" ht="12" customHeight="1" x14ac:dyDescent="0.2">
      <c r="A254" s="7"/>
      <c r="B254" s="11"/>
      <c r="C254" s="14"/>
      <c r="D254" s="14"/>
      <c r="E254" s="14"/>
      <c r="F254" s="14"/>
      <c r="G254" s="14"/>
      <c r="H254" s="7"/>
      <c r="I254" s="14"/>
      <c r="J254" s="2"/>
      <c r="L254" s="7"/>
      <c r="M254" s="8"/>
      <c r="N254" s="14"/>
      <c r="O254" s="14"/>
      <c r="P254" s="14"/>
      <c r="Q254" s="14"/>
      <c r="R254" s="14"/>
      <c r="S254" s="7"/>
      <c r="T254" s="14"/>
      <c r="U254" s="2"/>
    </row>
    <row r="255" spans="1:21" ht="12" customHeight="1" x14ac:dyDescent="0.2">
      <c r="A255" s="7"/>
      <c r="B255" s="8"/>
      <c r="C255" s="14"/>
      <c r="D255" s="14"/>
      <c r="E255" s="14"/>
      <c r="F255" s="14"/>
      <c r="G255" s="14"/>
      <c r="H255" s="7"/>
      <c r="I255" s="14"/>
      <c r="J255" s="2"/>
      <c r="L255" s="7"/>
      <c r="M255" s="5"/>
      <c r="N255" s="14"/>
      <c r="O255" s="6"/>
      <c r="P255" s="6"/>
      <c r="Q255" s="6"/>
      <c r="R255" s="6"/>
      <c r="S255" s="4"/>
      <c r="T255" s="6"/>
      <c r="U255" s="2"/>
    </row>
    <row r="256" spans="1:21" ht="12" customHeight="1" x14ac:dyDescent="0.2">
      <c r="A256" s="7"/>
      <c r="B256" s="8"/>
      <c r="C256" s="14"/>
      <c r="D256" s="14"/>
      <c r="E256" s="14"/>
      <c r="F256" s="14"/>
      <c r="G256" s="14"/>
      <c r="H256" s="7"/>
      <c r="I256" s="14"/>
      <c r="J256" s="2"/>
      <c r="L256" s="7"/>
      <c r="M256" s="8"/>
      <c r="N256" s="38"/>
      <c r="O256" s="14"/>
      <c r="P256" s="14"/>
      <c r="Q256" s="14"/>
      <c r="R256" s="14"/>
      <c r="S256" s="7"/>
      <c r="T256" s="14"/>
      <c r="U256" s="2"/>
    </row>
    <row r="257" spans="1:21" ht="12" customHeight="1" x14ac:dyDescent="0.2">
      <c r="A257" s="7"/>
      <c r="B257" s="8"/>
      <c r="C257" s="14"/>
      <c r="D257" s="14"/>
      <c r="E257" s="14"/>
      <c r="F257" s="14"/>
      <c r="G257" s="14"/>
      <c r="H257" s="7"/>
      <c r="I257" s="14"/>
      <c r="J257" s="2"/>
      <c r="L257" s="7"/>
      <c r="M257" s="11"/>
      <c r="N257" s="38"/>
      <c r="O257" s="14"/>
      <c r="P257" s="14"/>
      <c r="Q257" s="14"/>
      <c r="R257" s="14"/>
      <c r="S257" s="7"/>
      <c r="T257" s="14"/>
      <c r="U257" s="2"/>
    </row>
    <row r="258" spans="1:21" ht="12" customHeight="1" x14ac:dyDescent="0.2">
      <c r="A258" s="7"/>
      <c r="B258" s="8"/>
      <c r="C258" s="14"/>
      <c r="D258" s="14"/>
      <c r="E258" s="14"/>
      <c r="F258" s="14"/>
      <c r="G258" s="14"/>
      <c r="H258" s="7"/>
      <c r="I258" s="14"/>
      <c r="J258" s="2"/>
      <c r="L258" s="7"/>
      <c r="M258" s="8"/>
      <c r="N258" s="38"/>
      <c r="O258" s="14"/>
      <c r="P258" s="14"/>
      <c r="Q258" s="14"/>
      <c r="R258" s="14"/>
      <c r="S258" s="7"/>
      <c r="T258" s="14"/>
      <c r="U258" s="2"/>
    </row>
    <row r="259" spans="1:21" ht="12" customHeight="1" x14ac:dyDescent="0.2">
      <c r="A259" s="7"/>
      <c r="B259" s="8"/>
      <c r="C259" s="14"/>
      <c r="D259" s="14"/>
      <c r="E259" s="14"/>
      <c r="F259" s="14"/>
      <c r="G259" s="14"/>
      <c r="H259" s="7"/>
      <c r="I259" s="14"/>
      <c r="J259" s="2"/>
      <c r="L259" s="7"/>
      <c r="M259" s="8"/>
      <c r="N259" s="38"/>
      <c r="O259" s="14"/>
      <c r="P259" s="14"/>
      <c r="Q259" s="14"/>
      <c r="R259" s="14"/>
      <c r="S259" s="7"/>
      <c r="T259" s="14"/>
      <c r="U259" s="2"/>
    </row>
    <row r="260" spans="1:21" ht="12" customHeight="1" x14ac:dyDescent="0.2">
      <c r="A260" s="7"/>
      <c r="B260" s="8"/>
      <c r="C260" s="14"/>
      <c r="D260" s="14"/>
      <c r="E260" s="14"/>
      <c r="F260" s="14"/>
      <c r="G260" s="14"/>
      <c r="H260" s="7"/>
      <c r="I260" s="14"/>
      <c r="J260" s="2"/>
      <c r="L260" s="7"/>
      <c r="M260" s="18"/>
      <c r="N260" s="38"/>
      <c r="O260" s="14"/>
      <c r="P260" s="14"/>
      <c r="Q260" s="14"/>
      <c r="R260" s="14"/>
      <c r="S260" s="7"/>
      <c r="T260" s="14"/>
      <c r="U260" s="2"/>
    </row>
    <row r="261" spans="1:21" ht="12" customHeight="1" x14ac:dyDescent="0.2">
      <c r="A261" s="7"/>
      <c r="B261" s="8"/>
      <c r="C261" s="14"/>
      <c r="D261" s="14"/>
      <c r="E261" s="14"/>
      <c r="F261" s="14"/>
      <c r="G261" s="14"/>
      <c r="H261" s="7"/>
      <c r="I261" s="14"/>
      <c r="J261" s="2"/>
      <c r="L261" s="7"/>
      <c r="M261" s="8"/>
      <c r="N261" s="38"/>
      <c r="O261" s="14"/>
      <c r="P261" s="14"/>
      <c r="Q261" s="14"/>
      <c r="R261" s="14"/>
      <c r="S261" s="7"/>
      <c r="T261" s="14"/>
      <c r="U261" s="2"/>
    </row>
    <row r="262" spans="1:21" ht="12" customHeight="1" x14ac:dyDescent="0.2">
      <c r="A262" s="7"/>
      <c r="B262" s="18"/>
      <c r="C262" s="14"/>
      <c r="D262" s="14"/>
      <c r="E262" s="14"/>
      <c r="F262" s="14"/>
      <c r="G262" s="14"/>
      <c r="H262" s="7"/>
      <c r="I262" s="14"/>
      <c r="J262" s="2"/>
      <c r="L262" s="7"/>
      <c r="M262" s="8"/>
      <c r="N262" s="38"/>
      <c r="O262" s="14"/>
      <c r="P262" s="14"/>
      <c r="Q262" s="14"/>
      <c r="R262" s="14"/>
      <c r="S262" s="7"/>
      <c r="T262" s="14"/>
      <c r="U262" s="2"/>
    </row>
    <row r="263" spans="1:21" ht="12" customHeight="1" x14ac:dyDescent="0.2">
      <c r="A263" s="7"/>
      <c r="B263" s="8"/>
      <c r="C263" s="14"/>
      <c r="D263" s="14"/>
      <c r="E263" s="14"/>
      <c r="F263" s="14"/>
      <c r="G263" s="14"/>
      <c r="H263" s="7"/>
      <c r="I263" s="14"/>
      <c r="J263" s="2"/>
      <c r="L263" s="7"/>
      <c r="M263" s="8"/>
      <c r="N263" s="38"/>
      <c r="O263" s="14"/>
      <c r="P263" s="14"/>
      <c r="Q263" s="14"/>
      <c r="R263" s="14"/>
      <c r="S263" s="7"/>
      <c r="T263" s="14"/>
      <c r="U263" s="2"/>
    </row>
    <row r="264" spans="1:21" ht="12" customHeight="1" x14ac:dyDescent="0.2">
      <c r="A264" s="7"/>
      <c r="B264" s="8"/>
      <c r="C264" s="14"/>
      <c r="D264" s="14"/>
      <c r="E264" s="14"/>
      <c r="F264" s="14"/>
      <c r="G264" s="14"/>
      <c r="H264" s="7"/>
      <c r="I264" s="14"/>
      <c r="J264" s="2"/>
      <c r="L264" s="7"/>
      <c r="M264" s="8"/>
      <c r="N264" s="36"/>
      <c r="O264" s="14"/>
      <c r="P264" s="14"/>
      <c r="Q264" s="14"/>
      <c r="R264" s="14"/>
      <c r="S264" s="7"/>
      <c r="T264" s="14"/>
      <c r="U264" s="2"/>
    </row>
    <row r="265" spans="1:21" ht="12" customHeight="1" x14ac:dyDescent="0.2">
      <c r="A265" s="7"/>
      <c r="B265" s="5"/>
      <c r="C265" s="6"/>
      <c r="D265" s="14"/>
      <c r="E265" s="14"/>
      <c r="F265" s="14"/>
      <c r="G265" s="14"/>
      <c r="H265" s="7"/>
      <c r="I265" s="14"/>
      <c r="J265" s="2"/>
      <c r="L265" s="7"/>
      <c r="M265" s="8"/>
      <c r="N265" s="36"/>
      <c r="O265" s="14"/>
      <c r="P265" s="14"/>
      <c r="Q265" s="14"/>
      <c r="R265" s="14"/>
      <c r="S265" s="7"/>
      <c r="T265" s="14"/>
      <c r="U265" s="2"/>
    </row>
    <row r="266" spans="1:21" ht="12" customHeight="1" x14ac:dyDescent="0.2">
      <c r="A266" s="7"/>
      <c r="B266" s="33"/>
      <c r="C266" s="14"/>
      <c r="D266" s="14"/>
      <c r="E266" s="14"/>
      <c r="F266" s="14"/>
      <c r="G266" s="14"/>
      <c r="H266" s="7"/>
      <c r="I266" s="14"/>
      <c r="J266" s="2"/>
      <c r="L266" s="7"/>
      <c r="M266" s="8"/>
      <c r="N266" s="14"/>
      <c r="O266" s="14"/>
      <c r="P266" s="14"/>
      <c r="Q266" s="14"/>
      <c r="R266" s="14"/>
      <c r="S266" s="7"/>
      <c r="T266" s="14"/>
      <c r="U266" s="2"/>
    </row>
    <row r="267" spans="1:21" ht="12" customHeight="1" x14ac:dyDescent="0.2">
      <c r="A267" s="7"/>
      <c r="B267" s="8"/>
      <c r="C267" s="14"/>
      <c r="D267" s="14"/>
      <c r="E267" s="14"/>
      <c r="F267" s="14"/>
      <c r="G267" s="14"/>
      <c r="H267" s="7"/>
      <c r="I267" s="14"/>
      <c r="J267" s="2"/>
      <c r="L267" s="7"/>
      <c r="M267" s="5"/>
      <c r="N267" s="6"/>
      <c r="O267" s="6"/>
      <c r="P267" s="6"/>
      <c r="Q267" s="6"/>
      <c r="R267" s="6"/>
      <c r="S267" s="4"/>
      <c r="T267" s="6"/>
      <c r="U267" s="2"/>
    </row>
    <row r="268" spans="1:21" ht="12" customHeight="1" x14ac:dyDescent="0.2">
      <c r="A268" s="7"/>
      <c r="B268" s="8"/>
      <c r="C268" s="14"/>
      <c r="D268" s="14"/>
      <c r="E268" s="14"/>
      <c r="F268" s="14"/>
      <c r="G268" s="14"/>
      <c r="H268" s="7"/>
      <c r="I268" s="14"/>
      <c r="J268" s="2"/>
      <c r="L268" s="7"/>
      <c r="M268" s="11"/>
      <c r="N268" s="14"/>
      <c r="O268" s="14"/>
      <c r="P268" s="14"/>
      <c r="Q268" s="14"/>
      <c r="R268" s="14"/>
      <c r="S268" s="7"/>
      <c r="T268" s="14"/>
      <c r="U268" s="2"/>
    </row>
    <row r="269" spans="1:21" ht="12" customHeight="1" x14ac:dyDescent="0.2">
      <c r="A269" s="7"/>
      <c r="B269" s="8"/>
      <c r="C269" s="14"/>
      <c r="D269" s="14"/>
      <c r="E269" s="14"/>
      <c r="F269" s="14"/>
      <c r="G269" s="14"/>
      <c r="H269" s="7"/>
      <c r="I269" s="14"/>
      <c r="J269" s="2"/>
      <c r="L269" s="7"/>
      <c r="M269" s="11"/>
      <c r="N269" s="14"/>
      <c r="O269" s="14"/>
      <c r="P269" s="14"/>
      <c r="Q269" s="14"/>
      <c r="R269" s="14"/>
      <c r="S269" s="7"/>
      <c r="T269" s="14"/>
      <c r="U269" s="2"/>
    </row>
    <row r="270" spans="1:21" ht="12" customHeight="1" x14ac:dyDescent="0.2">
      <c r="A270" s="7"/>
      <c r="B270" s="8"/>
      <c r="C270" s="14"/>
      <c r="D270" s="14"/>
      <c r="E270" s="14"/>
      <c r="F270" s="14"/>
      <c r="G270" s="14"/>
      <c r="H270" s="7"/>
      <c r="I270" s="14"/>
      <c r="J270" s="2"/>
      <c r="L270" s="7"/>
      <c r="M270" s="11"/>
      <c r="N270" s="14"/>
      <c r="O270" s="14"/>
      <c r="P270" s="14"/>
      <c r="Q270" s="14"/>
      <c r="R270" s="14"/>
      <c r="S270" s="7"/>
      <c r="T270" s="14"/>
      <c r="U270" s="2"/>
    </row>
    <row r="271" spans="1:21" ht="12" customHeight="1" x14ac:dyDescent="0.2">
      <c r="A271" s="7"/>
      <c r="B271" s="8"/>
      <c r="C271" s="14"/>
      <c r="D271" s="14"/>
      <c r="E271" s="14"/>
      <c r="F271" s="14"/>
      <c r="G271" s="14"/>
      <c r="H271" s="7"/>
      <c r="I271" s="14"/>
      <c r="J271" s="2"/>
      <c r="L271" s="7"/>
      <c r="M271" s="8"/>
      <c r="N271" s="14"/>
      <c r="O271" s="14"/>
      <c r="P271" s="14"/>
      <c r="Q271" s="14"/>
      <c r="R271" s="14"/>
      <c r="S271" s="7"/>
      <c r="T271" s="14"/>
      <c r="U271" s="2"/>
    </row>
    <row r="272" spans="1:21" ht="12" customHeight="1" x14ac:dyDescent="0.2">
      <c r="A272" s="7"/>
      <c r="B272" s="8"/>
      <c r="C272" s="14"/>
      <c r="D272" s="14"/>
      <c r="E272" s="14"/>
      <c r="F272" s="14"/>
      <c r="G272" s="14"/>
      <c r="H272" s="7"/>
      <c r="I272" s="14"/>
      <c r="J272" s="2"/>
      <c r="L272" s="7"/>
      <c r="M272" s="8"/>
      <c r="N272" s="14"/>
      <c r="O272" s="14"/>
      <c r="P272" s="14"/>
      <c r="Q272" s="14"/>
      <c r="R272" s="14"/>
      <c r="S272" s="7"/>
      <c r="T272" s="14"/>
      <c r="U272" s="2"/>
    </row>
    <row r="273" spans="1:21" ht="12" customHeight="1" x14ac:dyDescent="0.2">
      <c r="A273" s="7"/>
      <c r="B273" s="11"/>
      <c r="C273" s="14"/>
      <c r="D273" s="14"/>
      <c r="E273" s="14"/>
      <c r="F273" s="14"/>
      <c r="G273" s="14"/>
      <c r="H273" s="7"/>
      <c r="I273" s="14"/>
      <c r="J273" s="2"/>
      <c r="L273" s="7"/>
      <c r="M273" s="8"/>
      <c r="N273" s="14"/>
      <c r="O273" s="14"/>
      <c r="P273" s="14"/>
      <c r="Q273" s="14"/>
      <c r="R273" s="14"/>
      <c r="S273" s="7"/>
      <c r="T273" s="14"/>
      <c r="U273" s="2"/>
    </row>
    <row r="274" spans="1:21" ht="12" customHeight="1" x14ac:dyDescent="0.2">
      <c r="A274" s="7"/>
      <c r="B274" s="8"/>
      <c r="C274" s="14"/>
      <c r="D274" s="14"/>
      <c r="E274" s="14"/>
      <c r="F274" s="14"/>
      <c r="G274" s="14"/>
      <c r="H274" s="7"/>
      <c r="I274" s="14"/>
      <c r="J274" s="2"/>
      <c r="L274" s="7"/>
      <c r="M274" s="18"/>
      <c r="N274" s="14"/>
      <c r="O274" s="14"/>
      <c r="P274" s="14"/>
      <c r="Q274" s="14"/>
      <c r="R274" s="14"/>
      <c r="S274" s="7"/>
      <c r="T274" s="14"/>
      <c r="U274" s="2"/>
    </row>
    <row r="275" spans="1:21" ht="12" customHeight="1" x14ac:dyDescent="0.2">
      <c r="A275" s="7"/>
      <c r="B275" s="18"/>
      <c r="C275" s="36"/>
      <c r="D275" s="14"/>
      <c r="E275" s="14"/>
      <c r="F275" s="14"/>
      <c r="G275" s="14"/>
      <c r="H275" s="7"/>
      <c r="I275" s="14"/>
      <c r="J275" s="2"/>
      <c r="L275" s="7"/>
      <c r="M275" s="8"/>
      <c r="N275" s="14"/>
      <c r="O275" s="14"/>
      <c r="P275" s="14"/>
      <c r="Q275" s="14"/>
      <c r="R275" s="14"/>
      <c r="S275" s="7"/>
      <c r="T275" s="14"/>
      <c r="U275" s="2"/>
    </row>
    <row r="276" spans="1:21" ht="12" customHeight="1" x14ac:dyDescent="0.2">
      <c r="A276" s="7"/>
      <c r="B276" s="8"/>
      <c r="C276" s="14"/>
      <c r="D276" s="14"/>
      <c r="E276" s="14"/>
      <c r="F276" s="14"/>
      <c r="G276" s="14"/>
      <c r="H276" s="7"/>
      <c r="I276" s="14"/>
      <c r="J276" s="2"/>
      <c r="L276" s="7"/>
      <c r="M276" s="8"/>
      <c r="N276" s="14"/>
      <c r="O276" s="14"/>
      <c r="P276" s="14"/>
      <c r="Q276" s="14"/>
      <c r="R276" s="14"/>
      <c r="S276" s="7"/>
      <c r="T276" s="14"/>
      <c r="U276" s="2"/>
    </row>
    <row r="277" spans="1:21" ht="12" customHeight="1" x14ac:dyDescent="0.2">
      <c r="L277" s="7"/>
      <c r="M277" s="8"/>
      <c r="N277" s="36"/>
      <c r="O277" s="14"/>
      <c r="P277" s="14"/>
      <c r="Q277" s="14"/>
      <c r="R277" s="14"/>
      <c r="S277" s="7"/>
      <c r="T277" s="14"/>
      <c r="U277" s="2"/>
    </row>
    <row r="278" spans="1:21" ht="12" customHeight="1" x14ac:dyDescent="0.2">
      <c r="L278" s="7"/>
      <c r="M278" s="8"/>
      <c r="N278" s="15"/>
      <c r="O278" s="15"/>
      <c r="P278" s="15"/>
      <c r="Q278" s="15"/>
      <c r="R278" s="15"/>
      <c r="S278" s="12"/>
      <c r="T278" s="15"/>
      <c r="U278" s="13"/>
    </row>
    <row r="279" spans="1:21" ht="12" customHeight="1" x14ac:dyDescent="0.25">
      <c r="B279" s="19"/>
    </row>
    <row r="280" spans="1:21" ht="12" customHeight="1" x14ac:dyDescent="0.25">
      <c r="B280" s="18"/>
    </row>
    <row r="281" spans="1:21" ht="12" customHeight="1" x14ac:dyDescent="0.25">
      <c r="B281" s="18"/>
    </row>
    <row r="283" spans="1:21" ht="12" customHeight="1" x14ac:dyDescent="0.25">
      <c r="B283" s="18"/>
    </row>
    <row r="285" spans="1:21" ht="12" customHeight="1" x14ac:dyDescent="0.25">
      <c r="B285" s="18"/>
    </row>
    <row r="286" spans="1:21" ht="12" customHeight="1" x14ac:dyDescent="0.25">
      <c r="B286" s="18"/>
    </row>
    <row r="288" spans="1:21" ht="12" customHeight="1" x14ac:dyDescent="0.25">
      <c r="B288" s="18"/>
    </row>
    <row r="289" spans="1:10" ht="12" customHeight="1" x14ac:dyDescent="0.2">
      <c r="A289" s="7"/>
      <c r="B289" s="5"/>
      <c r="C289" s="14"/>
      <c r="D289" s="14"/>
      <c r="E289" s="14"/>
      <c r="F289" s="14"/>
      <c r="G289" s="14"/>
      <c r="H289" s="7"/>
      <c r="I289" s="14"/>
      <c r="J289" s="2"/>
    </row>
    <row r="290" spans="1:10" ht="12" customHeight="1" x14ac:dyDescent="0.2">
      <c r="A290" s="7"/>
      <c r="B290" s="8"/>
      <c r="C290" s="38"/>
      <c r="D290" s="38"/>
      <c r="E290" s="38"/>
      <c r="F290" s="38"/>
      <c r="G290" s="38"/>
      <c r="H290" s="39"/>
      <c r="I290" s="38"/>
      <c r="J290" s="2"/>
    </row>
    <row r="291" spans="1:10" ht="12" customHeight="1" x14ac:dyDescent="0.2">
      <c r="A291" s="7"/>
      <c r="B291" s="8"/>
      <c r="C291" s="38"/>
      <c r="D291" s="38"/>
      <c r="E291" s="38"/>
      <c r="F291" s="38"/>
      <c r="G291" s="38"/>
      <c r="H291" s="39"/>
      <c r="I291" s="38"/>
      <c r="J291" s="2"/>
    </row>
    <row r="292" spans="1:10" ht="12" customHeight="1" x14ac:dyDescent="0.2">
      <c r="A292" s="7"/>
      <c r="B292" s="8"/>
      <c r="C292" s="38"/>
      <c r="D292" s="38"/>
      <c r="E292" s="38"/>
      <c r="F292" s="38"/>
      <c r="G292" s="38"/>
      <c r="H292" s="39"/>
      <c r="I292" s="38"/>
      <c r="J292" s="2"/>
    </row>
    <row r="293" spans="1:10" ht="12" customHeight="1" x14ac:dyDescent="0.2">
      <c r="A293" s="7"/>
      <c r="B293" s="8"/>
      <c r="C293" s="38"/>
      <c r="D293" s="38"/>
      <c r="E293" s="38"/>
      <c r="F293" s="38"/>
      <c r="G293" s="38"/>
      <c r="H293" s="39"/>
      <c r="I293" s="38"/>
      <c r="J293" s="2"/>
    </row>
    <row r="294" spans="1:10" ht="12" customHeight="1" x14ac:dyDescent="0.2">
      <c r="A294" s="7"/>
      <c r="B294" s="8"/>
      <c r="C294" s="38"/>
      <c r="D294" s="38"/>
      <c r="E294" s="38"/>
      <c r="F294" s="38"/>
      <c r="G294" s="38"/>
      <c r="H294" s="39"/>
      <c r="I294" s="38"/>
      <c r="J294" s="2"/>
    </row>
    <row r="295" spans="1:10" ht="12" customHeight="1" x14ac:dyDescent="0.2">
      <c r="A295" s="7"/>
      <c r="B295" s="8"/>
      <c r="C295" s="38"/>
      <c r="D295" s="38"/>
      <c r="E295" s="38"/>
      <c r="F295" s="38"/>
      <c r="G295" s="38"/>
      <c r="H295" s="39"/>
      <c r="I295" s="38"/>
      <c r="J295" s="2"/>
    </row>
    <row r="296" spans="1:10" ht="12" customHeight="1" x14ac:dyDescent="0.2">
      <c r="A296" s="7"/>
      <c r="B296" s="8"/>
      <c r="C296" s="38"/>
      <c r="D296" s="38"/>
      <c r="E296" s="38"/>
      <c r="F296" s="38"/>
      <c r="G296" s="38"/>
      <c r="H296" s="39"/>
      <c r="I296" s="38"/>
      <c r="J296" s="2"/>
    </row>
    <row r="297" spans="1:10" ht="12" customHeight="1" x14ac:dyDescent="0.2">
      <c r="A297" s="7"/>
      <c r="B297" s="8"/>
      <c r="C297" s="38"/>
      <c r="D297" s="38"/>
      <c r="E297" s="38"/>
      <c r="F297" s="38"/>
      <c r="G297" s="38"/>
      <c r="H297" s="39"/>
      <c r="I297" s="38"/>
      <c r="J297" s="2"/>
    </row>
    <row r="298" spans="1:10" ht="12" customHeight="1" x14ac:dyDescent="0.2">
      <c r="A298" s="7"/>
      <c r="B298" s="8"/>
      <c r="C298" s="38"/>
      <c r="D298" s="38"/>
      <c r="E298" s="38"/>
      <c r="F298" s="38"/>
      <c r="G298" s="38"/>
      <c r="H298" s="39"/>
      <c r="I298" s="38"/>
      <c r="J298" s="2"/>
    </row>
    <row r="299" spans="1:10" ht="12" customHeight="1" x14ac:dyDescent="0.2">
      <c r="A299" s="7"/>
      <c r="B299" s="18"/>
      <c r="C299" s="38"/>
      <c r="D299" s="38"/>
      <c r="E299" s="38"/>
      <c r="F299" s="38"/>
      <c r="G299" s="38"/>
      <c r="H299" s="39"/>
      <c r="I299" s="38"/>
      <c r="J299" s="2"/>
    </row>
    <row r="300" spans="1:10" ht="12" customHeight="1" x14ac:dyDescent="0.2">
      <c r="A300" s="7"/>
      <c r="B300" s="8"/>
      <c r="C300" s="38"/>
      <c r="D300" s="38"/>
      <c r="E300" s="38"/>
      <c r="F300" s="38"/>
      <c r="G300" s="38"/>
      <c r="H300" s="39"/>
      <c r="I300" s="38"/>
      <c r="J300" s="2"/>
    </row>
    <row r="301" spans="1:10" ht="12" customHeight="1" x14ac:dyDescent="0.2">
      <c r="A301" s="7"/>
      <c r="B301" s="8"/>
      <c r="C301" s="38"/>
      <c r="D301" s="14"/>
      <c r="E301" s="14"/>
      <c r="F301" s="14"/>
      <c r="G301" s="14"/>
      <c r="H301" s="7"/>
      <c r="I301" s="14"/>
      <c r="J301" s="2"/>
    </row>
    <row r="302" spans="1:10" ht="12" customHeight="1" x14ac:dyDescent="0.2">
      <c r="A302" s="7"/>
      <c r="B302" s="8"/>
      <c r="C302" s="38"/>
      <c r="D302" s="14"/>
      <c r="E302" s="14"/>
      <c r="F302" s="14"/>
      <c r="G302" s="14"/>
      <c r="H302" s="7"/>
      <c r="I302" s="14"/>
      <c r="J302" s="2"/>
    </row>
    <row r="303" spans="1:10" ht="12" customHeight="1" x14ac:dyDescent="0.2">
      <c r="A303" s="7"/>
      <c r="B303" s="8"/>
      <c r="C303" s="14"/>
      <c r="D303" s="14"/>
      <c r="E303" s="14"/>
      <c r="F303" s="14"/>
      <c r="G303" s="14"/>
      <c r="H303" s="7"/>
      <c r="I303" s="14"/>
      <c r="J303" s="2"/>
    </row>
    <row r="305" spans="2:2" ht="12" customHeight="1" x14ac:dyDescent="0.25">
      <c r="B305" s="18"/>
    </row>
    <row r="306" spans="2:2" ht="12" customHeight="1" x14ac:dyDescent="0.25">
      <c r="B306" s="18"/>
    </row>
    <row r="307" spans="2:2" ht="12" customHeight="1" x14ac:dyDescent="0.25">
      <c r="B307" s="18"/>
    </row>
    <row r="308" spans="2:2" ht="12" customHeight="1" x14ac:dyDescent="0.25">
      <c r="B308" s="18"/>
    </row>
    <row r="309" spans="2:2" ht="12" customHeight="1" x14ac:dyDescent="0.25">
      <c r="B309" s="18"/>
    </row>
    <row r="310" spans="2:2" ht="12" customHeight="1" x14ac:dyDescent="0.25">
      <c r="B310" s="18"/>
    </row>
    <row r="311" spans="2:2" ht="12" customHeight="1" x14ac:dyDescent="0.25">
      <c r="B311" s="18"/>
    </row>
    <row r="312" spans="2:2" ht="12" customHeight="1" x14ac:dyDescent="0.25">
      <c r="B312" s="18"/>
    </row>
    <row r="313" spans="2:2" ht="12" customHeight="1" x14ac:dyDescent="0.25">
      <c r="B313" s="18"/>
    </row>
    <row r="314" spans="2:2" ht="12" customHeight="1" x14ac:dyDescent="0.25">
      <c r="B314" s="18"/>
    </row>
    <row r="315" spans="2:2" ht="12" customHeight="1" x14ac:dyDescent="0.25">
      <c r="B315" s="18"/>
    </row>
    <row r="316" spans="2:2" ht="12" customHeight="1" x14ac:dyDescent="0.25">
      <c r="B316" s="18"/>
    </row>
    <row r="317" spans="2:2" ht="12" customHeight="1" x14ac:dyDescent="0.25">
      <c r="B317" s="18"/>
    </row>
    <row r="318" spans="2:2" ht="12" customHeight="1" x14ac:dyDescent="0.25">
      <c r="B318" s="19"/>
    </row>
    <row r="319" spans="2:2" ht="12" customHeight="1" x14ac:dyDescent="0.25">
      <c r="B319" s="18"/>
    </row>
    <row r="320" spans="2:2" ht="12" customHeight="1" x14ac:dyDescent="0.25">
      <c r="B320" s="18"/>
    </row>
    <row r="321" spans="2:2" ht="12" customHeight="1" x14ac:dyDescent="0.25">
      <c r="B321" s="18"/>
    </row>
    <row r="322" spans="2:2" ht="12" customHeight="1" x14ac:dyDescent="0.25">
      <c r="B322" s="18"/>
    </row>
    <row r="324" spans="2:2" ht="12" customHeight="1" x14ac:dyDescent="0.25">
      <c r="B324" s="18"/>
    </row>
    <row r="326" spans="2:2" ht="12" customHeight="1" x14ac:dyDescent="0.25">
      <c r="B326" s="18"/>
    </row>
    <row r="327" spans="2:2" ht="12" customHeight="1" x14ac:dyDescent="0.25">
      <c r="B327" s="18"/>
    </row>
    <row r="328" spans="2:2" ht="12" customHeight="1" x14ac:dyDescent="0.25">
      <c r="B328" s="18"/>
    </row>
    <row r="329" spans="2:2" ht="12" customHeight="1" x14ac:dyDescent="0.25">
      <c r="B329" s="18"/>
    </row>
    <row r="330" spans="2:2" ht="12" customHeight="1" x14ac:dyDescent="0.25">
      <c r="B330" s="18"/>
    </row>
    <row r="332" spans="2:2" ht="12" customHeight="1" x14ac:dyDescent="0.25">
      <c r="B332" s="19"/>
    </row>
    <row r="333" spans="2:2" ht="12" customHeight="1" x14ac:dyDescent="0.25">
      <c r="B333" s="18"/>
    </row>
    <row r="334" spans="2:2" ht="12" customHeight="1" x14ac:dyDescent="0.25">
      <c r="B334" s="18"/>
    </row>
    <row r="335" spans="2:2" ht="12" customHeight="1" x14ac:dyDescent="0.25">
      <c r="B335" s="18"/>
    </row>
    <row r="337" spans="2:2" ht="12" customHeight="1" x14ac:dyDescent="0.25">
      <c r="B337" s="18"/>
    </row>
    <row r="338" spans="2:2" ht="12" customHeight="1" x14ac:dyDescent="0.25">
      <c r="B338" s="18"/>
    </row>
    <row r="339" spans="2:2" ht="12" customHeight="1" x14ac:dyDescent="0.25">
      <c r="B339" s="18"/>
    </row>
    <row r="340" spans="2:2" ht="12" customHeight="1" x14ac:dyDescent="0.25">
      <c r="B340" s="18"/>
    </row>
    <row r="341" spans="2:2" ht="12" customHeight="1" x14ac:dyDescent="0.25">
      <c r="B341" s="18"/>
    </row>
    <row r="344" spans="2:2" ht="12" customHeight="1" x14ac:dyDescent="0.25">
      <c r="B344" s="19"/>
    </row>
    <row r="345" spans="2:2" ht="12" customHeight="1" x14ac:dyDescent="0.25">
      <c r="B345" s="18"/>
    </row>
    <row r="346" spans="2:2" ht="12" customHeight="1" x14ac:dyDescent="0.25">
      <c r="B346" s="18"/>
    </row>
    <row r="347" spans="2:2" ht="12" customHeight="1" x14ac:dyDescent="0.25">
      <c r="B347" s="18"/>
    </row>
    <row r="349" spans="2:2" ht="12" customHeight="1" x14ac:dyDescent="0.25">
      <c r="B349" s="18"/>
    </row>
    <row r="350" spans="2:2" ht="12" customHeight="1" x14ac:dyDescent="0.25">
      <c r="B350" s="18"/>
    </row>
    <row r="351" spans="2:2" ht="12" customHeight="1" x14ac:dyDescent="0.25">
      <c r="B351" s="18"/>
    </row>
    <row r="353" spans="2:2" ht="12" customHeight="1" x14ac:dyDescent="0.25">
      <c r="B353" s="18"/>
    </row>
    <row r="354" spans="2:2" ht="12" customHeight="1" x14ac:dyDescent="0.25">
      <c r="B354" s="18"/>
    </row>
    <row r="365" spans="2:2" ht="12" customHeight="1" x14ac:dyDescent="0.25">
      <c r="B365" s="18"/>
    </row>
    <row r="366" spans="2:2" ht="12" customHeight="1" x14ac:dyDescent="0.25">
      <c r="B366" s="19"/>
    </row>
    <row r="367" spans="2:2" ht="12" customHeight="1" x14ac:dyDescent="0.25">
      <c r="B367" s="18"/>
    </row>
    <row r="368" spans="2:2" ht="12" customHeight="1" x14ac:dyDescent="0.25">
      <c r="B368" s="18"/>
    </row>
    <row r="369" spans="2:2" ht="12" customHeight="1" x14ac:dyDescent="0.25">
      <c r="B369" s="18"/>
    </row>
    <row r="370" spans="2:2" ht="12" customHeight="1" x14ac:dyDescent="0.25">
      <c r="B370" s="18"/>
    </row>
    <row r="371" spans="2:2" ht="12" customHeight="1" x14ac:dyDescent="0.25">
      <c r="B371" s="18"/>
    </row>
    <row r="372" spans="2:2" ht="12" customHeight="1" x14ac:dyDescent="0.25">
      <c r="B372" s="18"/>
    </row>
    <row r="373" spans="2:2" ht="12" customHeight="1" x14ac:dyDescent="0.25">
      <c r="B373" s="18"/>
    </row>
    <row r="374" spans="2:2" ht="12" customHeight="1" x14ac:dyDescent="0.25">
      <c r="B374" s="18"/>
    </row>
    <row r="378" spans="2:2" ht="12" customHeight="1" x14ac:dyDescent="0.25">
      <c r="B378" s="19"/>
    </row>
    <row r="379" spans="2:2" ht="12" customHeight="1" x14ac:dyDescent="0.25">
      <c r="B379" s="18"/>
    </row>
    <row r="380" spans="2:2" ht="12" customHeight="1" x14ac:dyDescent="0.25">
      <c r="B380" s="18"/>
    </row>
    <row r="381" spans="2:2" ht="12" customHeight="1" x14ac:dyDescent="0.25">
      <c r="B381" s="18"/>
    </row>
    <row r="382" spans="2:2" ht="12" customHeight="1" x14ac:dyDescent="0.25">
      <c r="B382" s="18"/>
    </row>
    <row r="384" spans="2:2" ht="12" customHeight="1" x14ac:dyDescent="0.25">
      <c r="B384" s="18"/>
    </row>
    <row r="385" spans="2:2" ht="12" customHeight="1" x14ac:dyDescent="0.25">
      <c r="B385" s="18"/>
    </row>
    <row r="387" spans="2:2" ht="12" customHeight="1" x14ac:dyDescent="0.25">
      <c r="B387" s="18"/>
    </row>
    <row r="388" spans="2:2" ht="12" customHeight="1" x14ac:dyDescent="0.25">
      <c r="B388" s="18"/>
    </row>
    <row r="389" spans="2:2" ht="12" customHeight="1" x14ac:dyDescent="0.25">
      <c r="B389" s="18"/>
    </row>
    <row r="390" spans="2:2" ht="12" customHeight="1" x14ac:dyDescent="0.25">
      <c r="B390" s="18"/>
    </row>
    <row r="391" spans="2:2" ht="12" customHeight="1" x14ac:dyDescent="0.25">
      <c r="B391" s="19"/>
    </row>
    <row r="392" spans="2:2" ht="12" customHeight="1" x14ac:dyDescent="0.25">
      <c r="B392" s="18"/>
    </row>
    <row r="393" spans="2:2" ht="12" customHeight="1" x14ac:dyDescent="0.25">
      <c r="B393" s="18"/>
    </row>
    <row r="394" spans="2:2" ht="12" customHeight="1" x14ac:dyDescent="0.25">
      <c r="B394" s="18"/>
    </row>
    <row r="395" spans="2:2" ht="12" customHeight="1" x14ac:dyDescent="0.25">
      <c r="B395" s="18"/>
    </row>
    <row r="396" spans="2:2" ht="12" customHeight="1" x14ac:dyDescent="0.25">
      <c r="B396" s="18"/>
    </row>
    <row r="397" spans="2:2" ht="12" customHeight="1" x14ac:dyDescent="0.25">
      <c r="B397" s="18"/>
    </row>
    <row r="399" spans="2:2" ht="12" customHeight="1" x14ac:dyDescent="0.25">
      <c r="B399" s="18"/>
    </row>
    <row r="400" spans="2:2" ht="12" customHeight="1" x14ac:dyDescent="0.25">
      <c r="B400" s="18"/>
    </row>
    <row r="403" spans="2:3" ht="12" customHeight="1" x14ac:dyDescent="0.25">
      <c r="B403" s="19"/>
    </row>
    <row r="404" spans="2:3" ht="12" customHeight="1" x14ac:dyDescent="0.25">
      <c r="B404" s="18"/>
    </row>
    <row r="405" spans="2:3" ht="12" customHeight="1" x14ac:dyDescent="0.25">
      <c r="B405" s="18"/>
    </row>
    <row r="406" spans="2:3" ht="12" customHeight="1" x14ac:dyDescent="0.25">
      <c r="B406" s="18"/>
    </row>
    <row r="407" spans="2:3" ht="12" customHeight="1" x14ac:dyDescent="0.25">
      <c r="B407" s="18"/>
    </row>
    <row r="408" spans="2:3" ht="12" customHeight="1" x14ac:dyDescent="0.25">
      <c r="B408" s="18"/>
    </row>
    <row r="409" spans="2:3" ht="12" customHeight="1" x14ac:dyDescent="0.25">
      <c r="B409" s="18"/>
    </row>
    <row r="410" spans="2:3" ht="12" customHeight="1" x14ac:dyDescent="0.25">
      <c r="B410" s="18"/>
    </row>
    <row r="413" spans="2:3" ht="12" customHeight="1" x14ac:dyDescent="0.25">
      <c r="B413" s="18"/>
    </row>
    <row r="414" spans="2:3" ht="12" customHeight="1" x14ac:dyDescent="0.25">
      <c r="B414" s="19"/>
      <c r="C414" s="25"/>
    </row>
    <row r="415" spans="2:3" ht="12" customHeight="1" x14ac:dyDescent="0.25">
      <c r="C415" s="25"/>
    </row>
    <row r="416" spans="2:3" ht="12" customHeight="1" x14ac:dyDescent="0.25">
      <c r="C416" s="25"/>
    </row>
    <row r="417" spans="2:3" ht="12" customHeight="1" x14ac:dyDescent="0.25">
      <c r="B417" s="18"/>
      <c r="C417" s="25"/>
    </row>
    <row r="418" spans="2:3" ht="12" customHeight="1" x14ac:dyDescent="0.25">
      <c r="C418" s="25"/>
    </row>
    <row r="419" spans="2:3" ht="12" customHeight="1" x14ac:dyDescent="0.25">
      <c r="C419" s="25"/>
    </row>
    <row r="420" spans="2:3" ht="12" customHeight="1" x14ac:dyDescent="0.25">
      <c r="B420" s="18"/>
      <c r="C420" s="25"/>
    </row>
    <row r="421" spans="2:3" ht="12" customHeight="1" x14ac:dyDescent="0.25">
      <c r="C421" s="25"/>
    </row>
    <row r="422" spans="2:3" ht="12" customHeight="1" x14ac:dyDescent="0.25">
      <c r="C422" s="25"/>
    </row>
    <row r="423" spans="2:3" ht="12" customHeight="1" x14ac:dyDescent="0.25">
      <c r="C423" s="25"/>
    </row>
    <row r="424" spans="2:3" ht="12" customHeight="1" x14ac:dyDescent="0.25">
      <c r="C424" s="25"/>
    </row>
    <row r="425" spans="2:3" ht="12" customHeight="1" x14ac:dyDescent="0.25">
      <c r="C425" s="25"/>
    </row>
    <row r="426" spans="2:3" ht="12" customHeight="1" x14ac:dyDescent="0.25">
      <c r="B426" s="19"/>
    </row>
    <row r="427" spans="2:3" ht="12" customHeight="1" x14ac:dyDescent="0.25">
      <c r="B427" s="18"/>
    </row>
    <row r="428" spans="2:3" ht="12" customHeight="1" x14ac:dyDescent="0.25">
      <c r="B428" s="18"/>
    </row>
    <row r="429" spans="2:3" ht="12" customHeight="1" x14ac:dyDescent="0.25">
      <c r="B429" s="18"/>
    </row>
    <row r="430" spans="2:3" ht="12" customHeight="1" x14ac:dyDescent="0.25">
      <c r="B430" s="18"/>
    </row>
    <row r="431" spans="2:3" ht="12" customHeight="1" x14ac:dyDescent="0.25">
      <c r="B431" s="18"/>
    </row>
    <row r="432" spans="2:3" ht="12" customHeight="1" x14ac:dyDescent="0.25">
      <c r="B432" s="18"/>
    </row>
    <row r="433" spans="2:2" ht="12" customHeight="1" x14ac:dyDescent="0.25">
      <c r="B433" s="18"/>
    </row>
    <row r="434" spans="2:2" ht="12" customHeight="1" x14ac:dyDescent="0.25">
      <c r="B434" s="18"/>
    </row>
    <row r="435" spans="2:2" ht="12" customHeight="1" x14ac:dyDescent="0.25">
      <c r="B435" s="18"/>
    </row>
    <row r="436" spans="2:2" ht="12" customHeight="1" x14ac:dyDescent="0.25">
      <c r="B436" s="19"/>
    </row>
    <row r="437" spans="2:2" ht="12" customHeight="1" x14ac:dyDescent="0.25">
      <c r="B437" s="18"/>
    </row>
    <row r="438" spans="2:2" ht="12" customHeight="1" x14ac:dyDescent="0.25">
      <c r="B438" s="18"/>
    </row>
    <row r="439" spans="2:2" ht="12" customHeight="1" x14ac:dyDescent="0.25">
      <c r="B439" s="18"/>
    </row>
    <row r="440" spans="2:2" ht="12" customHeight="1" x14ac:dyDescent="0.25">
      <c r="B440" s="18"/>
    </row>
    <row r="441" spans="2:2" ht="12" customHeight="1" x14ac:dyDescent="0.25">
      <c r="B441" s="18"/>
    </row>
    <row r="442" spans="2:2" ht="12" customHeight="1" x14ac:dyDescent="0.25">
      <c r="B442" s="18"/>
    </row>
    <row r="443" spans="2:2" ht="12" customHeight="1" x14ac:dyDescent="0.25">
      <c r="B443" s="18"/>
    </row>
    <row r="444" spans="2:2" ht="12" customHeight="1" x14ac:dyDescent="0.25">
      <c r="B444" s="18"/>
    </row>
    <row r="445" spans="2:2" ht="12" customHeight="1" x14ac:dyDescent="0.25">
      <c r="B445" s="18"/>
    </row>
    <row r="446" spans="2:2" ht="12" customHeight="1" x14ac:dyDescent="0.25">
      <c r="B446" s="18"/>
    </row>
    <row r="447" spans="2:2" ht="12" customHeight="1" x14ac:dyDescent="0.25">
      <c r="B447" s="19"/>
    </row>
    <row r="448" spans="2:2" ht="12" customHeight="1" x14ac:dyDescent="0.25">
      <c r="B448" s="18"/>
    </row>
    <row r="449" spans="2:2" ht="12" customHeight="1" x14ac:dyDescent="0.25">
      <c r="B449" s="18"/>
    </row>
    <row r="450" spans="2:2" ht="12" customHeight="1" x14ac:dyDescent="0.25">
      <c r="B450" s="18"/>
    </row>
    <row r="451" spans="2:2" ht="12" customHeight="1" x14ac:dyDescent="0.25">
      <c r="B451" s="18"/>
    </row>
    <row r="452" spans="2:2" ht="12" customHeight="1" x14ac:dyDescent="0.25">
      <c r="B452" s="18"/>
    </row>
    <row r="453" spans="2:2" ht="12" customHeight="1" x14ac:dyDescent="0.25">
      <c r="B453" s="18"/>
    </row>
    <row r="454" spans="2:2" ht="12" customHeight="1" x14ac:dyDescent="0.25">
      <c r="B454" s="18"/>
    </row>
    <row r="455" spans="2:2" ht="12" customHeight="1" x14ac:dyDescent="0.25">
      <c r="B455" s="18"/>
    </row>
    <row r="456" spans="2:2" ht="12" customHeight="1" x14ac:dyDescent="0.25">
      <c r="B456" s="18"/>
    </row>
    <row r="457" spans="2:2" ht="12" customHeight="1" x14ac:dyDescent="0.25">
      <c r="B457" s="18"/>
    </row>
    <row r="462" spans="2:2" ht="12" customHeight="1" x14ac:dyDescent="0.25">
      <c r="B462" s="19"/>
    </row>
    <row r="463" spans="2:2" ht="12" customHeight="1" x14ac:dyDescent="0.25">
      <c r="B463" s="18"/>
    </row>
    <row r="464" spans="2:2" ht="12" customHeight="1" x14ac:dyDescent="0.25">
      <c r="B464" s="18"/>
    </row>
    <row r="465" spans="1:2" ht="12" customHeight="1" x14ac:dyDescent="0.25">
      <c r="B465" s="18"/>
    </row>
    <row r="467" spans="1:2" ht="12" customHeight="1" x14ac:dyDescent="0.25">
      <c r="B467" s="18"/>
    </row>
    <row r="468" spans="1:2" ht="12" customHeight="1" x14ac:dyDescent="0.25">
      <c r="B468" s="18"/>
    </row>
    <row r="471" spans="1:2" ht="12" customHeight="1" x14ac:dyDescent="0.25">
      <c r="B471" s="18"/>
    </row>
    <row r="472" spans="1:2" ht="12" customHeight="1" x14ac:dyDescent="0.25">
      <c r="B472" s="18"/>
    </row>
    <row r="473" spans="1:2" ht="12" customHeight="1" x14ac:dyDescent="0.25">
      <c r="B473" s="19"/>
    </row>
    <row r="474" spans="1:2" ht="12" customHeight="1" x14ac:dyDescent="0.25">
      <c r="A474" s="22"/>
      <c r="B474" s="18"/>
    </row>
    <row r="475" spans="1:2" ht="12" customHeight="1" x14ac:dyDescent="0.25">
      <c r="A475" s="22"/>
    </row>
    <row r="476" spans="1:2" ht="12" customHeight="1" x14ac:dyDescent="0.25">
      <c r="A476" s="22"/>
      <c r="B476" s="18"/>
    </row>
    <row r="477" spans="1:2" ht="12" customHeight="1" x14ac:dyDescent="0.25">
      <c r="A477" s="22"/>
    </row>
    <row r="478" spans="1:2" ht="12" customHeight="1" x14ac:dyDescent="0.25">
      <c r="A478" s="22"/>
      <c r="B478" s="18"/>
    </row>
    <row r="479" spans="1:2" ht="12" customHeight="1" x14ac:dyDescent="0.25">
      <c r="A479" s="22"/>
      <c r="B479" s="18"/>
    </row>
    <row r="480" spans="1:2" ht="12" customHeight="1" x14ac:dyDescent="0.25">
      <c r="A480" s="22"/>
      <c r="B480" s="18"/>
    </row>
    <row r="481" spans="1:2" ht="12" customHeight="1" x14ac:dyDescent="0.25">
      <c r="A481" s="22"/>
      <c r="B481" s="18"/>
    </row>
    <row r="482" spans="1:2" ht="12" customHeight="1" x14ac:dyDescent="0.25">
      <c r="A482" s="22"/>
      <c r="B482" s="18"/>
    </row>
    <row r="483" spans="1:2" ht="12" customHeight="1" x14ac:dyDescent="0.25">
      <c r="A483" s="22"/>
    </row>
    <row r="484" spans="1:2" ht="12" customHeight="1" x14ac:dyDescent="0.25">
      <c r="A484" s="22"/>
    </row>
    <row r="485" spans="1:2" ht="12" customHeight="1" x14ac:dyDescent="0.25">
      <c r="A485" s="22"/>
      <c r="B485" s="19"/>
    </row>
    <row r="486" spans="1:2" ht="12" customHeight="1" x14ac:dyDescent="0.25">
      <c r="A486" s="22"/>
    </row>
    <row r="487" spans="1:2" ht="12" customHeight="1" x14ac:dyDescent="0.25">
      <c r="A487" s="22"/>
      <c r="B487" s="18"/>
    </row>
    <row r="488" spans="1:2" ht="12" customHeight="1" x14ac:dyDescent="0.25">
      <c r="A488" s="22"/>
      <c r="B488" s="18"/>
    </row>
    <row r="489" spans="1:2" ht="12" customHeight="1" x14ac:dyDescent="0.25">
      <c r="A489" s="22"/>
      <c r="B489" s="18"/>
    </row>
    <row r="490" spans="1:2" ht="12" customHeight="1" x14ac:dyDescent="0.25">
      <c r="A490" s="22"/>
      <c r="B490" s="18"/>
    </row>
    <row r="491" spans="1:2" ht="12" customHeight="1" x14ac:dyDescent="0.25">
      <c r="A491" s="22"/>
    </row>
    <row r="492" spans="1:2" ht="12" customHeight="1" x14ac:dyDescent="0.25">
      <c r="A492" s="22"/>
    </row>
    <row r="493" spans="1:2" ht="12" customHeight="1" x14ac:dyDescent="0.25">
      <c r="A493" s="22"/>
      <c r="B493" s="18"/>
    </row>
    <row r="494" spans="1:2" ht="12" customHeight="1" x14ac:dyDescent="0.25">
      <c r="A494" s="22"/>
      <c r="B494" s="18"/>
    </row>
    <row r="495" spans="1:2" ht="12" customHeight="1" x14ac:dyDescent="0.25">
      <c r="A495" s="22"/>
      <c r="B495" s="18"/>
    </row>
    <row r="496" spans="1:2" ht="12" customHeight="1" x14ac:dyDescent="0.25">
      <c r="A496" s="22"/>
      <c r="B496" s="18"/>
    </row>
    <row r="497" spans="1:2" ht="12" customHeight="1" x14ac:dyDescent="0.25">
      <c r="A497" s="22"/>
      <c r="B497" s="19"/>
    </row>
    <row r="498" spans="1:2" ht="12" customHeight="1" x14ac:dyDescent="0.25">
      <c r="A498" s="22"/>
      <c r="B498" s="18"/>
    </row>
    <row r="499" spans="1:2" ht="12" customHeight="1" x14ac:dyDescent="0.25">
      <c r="A499" s="22"/>
    </row>
    <row r="500" spans="1:2" ht="12" customHeight="1" x14ac:dyDescent="0.25">
      <c r="A500" s="22"/>
    </row>
    <row r="501" spans="1:2" ht="12" customHeight="1" x14ac:dyDescent="0.25">
      <c r="A501" s="22"/>
      <c r="B501" s="18"/>
    </row>
    <row r="502" spans="1:2" ht="12" customHeight="1" x14ac:dyDescent="0.25">
      <c r="A502" s="22"/>
    </row>
    <row r="503" spans="1:2" ht="12" customHeight="1" x14ac:dyDescent="0.25">
      <c r="A503" s="22"/>
      <c r="B503" s="18"/>
    </row>
    <row r="504" spans="1:2" ht="12" customHeight="1" x14ac:dyDescent="0.25">
      <c r="A504" s="22"/>
      <c r="B504" s="18"/>
    </row>
    <row r="505" spans="1:2" ht="12" customHeight="1" x14ac:dyDescent="0.25">
      <c r="A505" s="22"/>
    </row>
    <row r="506" spans="1:2" ht="12" customHeight="1" x14ac:dyDescent="0.25">
      <c r="A506" s="22"/>
      <c r="B506" s="18"/>
    </row>
    <row r="507" spans="1:2" ht="12" customHeight="1" x14ac:dyDescent="0.25">
      <c r="A507" s="22"/>
      <c r="B507" s="18"/>
    </row>
    <row r="508" spans="1:2" ht="12" customHeight="1" x14ac:dyDescent="0.25">
      <c r="A508" s="22"/>
      <c r="B508" s="18"/>
    </row>
    <row r="509" spans="1:2" ht="12" customHeight="1" x14ac:dyDescent="0.25">
      <c r="A509" s="22"/>
      <c r="B509" s="18"/>
    </row>
    <row r="510" spans="1:2" ht="12" customHeight="1" x14ac:dyDescent="0.25">
      <c r="B510" s="19"/>
    </row>
    <row r="511" spans="1:2" ht="12" customHeight="1" x14ac:dyDescent="0.25">
      <c r="A511" s="22"/>
      <c r="B511" s="18"/>
    </row>
    <row r="512" spans="1:2" ht="12" customHeight="1" x14ac:dyDescent="0.25">
      <c r="A512" s="22"/>
      <c r="B512" s="18"/>
    </row>
    <row r="513" spans="1:2" ht="12" customHeight="1" x14ac:dyDescent="0.25">
      <c r="A513" s="22"/>
      <c r="B513" s="18"/>
    </row>
    <row r="514" spans="1:2" ht="12" customHeight="1" x14ac:dyDescent="0.25">
      <c r="A514" s="22"/>
      <c r="B514" s="18"/>
    </row>
    <row r="515" spans="1:2" ht="12" customHeight="1" x14ac:dyDescent="0.25">
      <c r="A515" s="22"/>
    </row>
    <row r="516" spans="1:2" ht="12" customHeight="1" x14ac:dyDescent="0.25">
      <c r="A516" s="22"/>
      <c r="B516" s="18"/>
    </row>
    <row r="517" spans="1:2" ht="12" customHeight="1" x14ac:dyDescent="0.25">
      <c r="A517" s="22"/>
      <c r="B517" s="18"/>
    </row>
    <row r="518" spans="1:2" ht="12" customHeight="1" x14ac:dyDescent="0.25">
      <c r="A518" s="22"/>
      <c r="B518" s="18"/>
    </row>
    <row r="519" spans="1:2" ht="12" customHeight="1" x14ac:dyDescent="0.25">
      <c r="A519" s="22"/>
    </row>
    <row r="520" spans="1:2" ht="12" customHeight="1" x14ac:dyDescent="0.25">
      <c r="A520" s="22"/>
      <c r="B520" s="18"/>
    </row>
    <row r="521" spans="1:2" ht="12" customHeight="1" x14ac:dyDescent="0.25">
      <c r="A521" s="22"/>
      <c r="B521" s="18"/>
    </row>
    <row r="522" spans="1:2" ht="12" customHeight="1" x14ac:dyDescent="0.25">
      <c r="A522" s="22"/>
      <c r="B522" s="19"/>
    </row>
    <row r="523" spans="1:2" ht="12" customHeight="1" x14ac:dyDescent="0.25">
      <c r="A523" s="22"/>
      <c r="B523" s="18"/>
    </row>
    <row r="524" spans="1:2" ht="12" customHeight="1" x14ac:dyDescent="0.25">
      <c r="A524" s="22"/>
    </row>
    <row r="525" spans="1:2" ht="12" customHeight="1" x14ac:dyDescent="0.25">
      <c r="A525" s="22"/>
    </row>
    <row r="526" spans="1:2" ht="12" customHeight="1" x14ac:dyDescent="0.25">
      <c r="A526" s="22"/>
      <c r="B526" s="18"/>
    </row>
    <row r="527" spans="1:2" ht="12" customHeight="1" x14ac:dyDescent="0.25">
      <c r="A527" s="22"/>
    </row>
    <row r="528" spans="1:2" ht="12" customHeight="1" x14ac:dyDescent="0.25">
      <c r="A528" s="22"/>
    </row>
    <row r="529" spans="1:2" ht="12" customHeight="1" x14ac:dyDescent="0.25">
      <c r="A529" s="22"/>
      <c r="B529" s="18"/>
    </row>
    <row r="530" spans="1:2" ht="12" customHeight="1" x14ac:dyDescent="0.25">
      <c r="A530" s="22"/>
    </row>
    <row r="531" spans="1:2" ht="12" customHeight="1" x14ac:dyDescent="0.25">
      <c r="A531" s="22"/>
    </row>
    <row r="532" spans="1:2" ht="12" customHeight="1" x14ac:dyDescent="0.25">
      <c r="A532" s="22"/>
    </row>
    <row r="533" spans="1:2" ht="12" customHeight="1" x14ac:dyDescent="0.25">
      <c r="A533" s="22"/>
    </row>
    <row r="534" spans="1:2" ht="12" customHeight="1" x14ac:dyDescent="0.25">
      <c r="A534" s="22"/>
      <c r="B534" s="18"/>
    </row>
    <row r="535" spans="1:2" ht="12" customHeight="1" x14ac:dyDescent="0.25">
      <c r="A535" s="22"/>
      <c r="B535" s="18"/>
    </row>
    <row r="536" spans="1:2" ht="12" customHeight="1" x14ac:dyDescent="0.25">
      <c r="B536" s="19"/>
    </row>
    <row r="537" spans="1:2" ht="12" customHeight="1" x14ac:dyDescent="0.25">
      <c r="B537" s="18"/>
    </row>
    <row r="539" spans="1:2" ht="12" customHeight="1" x14ac:dyDescent="0.25">
      <c r="B539" s="18"/>
    </row>
    <row r="541" spans="1:2" ht="12" customHeight="1" x14ac:dyDescent="0.25">
      <c r="B541" s="18"/>
    </row>
    <row r="542" spans="1:2" ht="12" customHeight="1" x14ac:dyDescent="0.25">
      <c r="B542" s="18"/>
    </row>
    <row r="548" spans="1:2" ht="12" customHeight="1" x14ac:dyDescent="0.25">
      <c r="B548" s="18"/>
    </row>
    <row r="558" spans="1:2" ht="12" customHeight="1" x14ac:dyDescent="0.25">
      <c r="A558" s="22"/>
      <c r="B558" s="19"/>
    </row>
    <row r="559" spans="1:2" ht="12" customHeight="1" x14ac:dyDescent="0.25">
      <c r="A559" s="22"/>
      <c r="B559" s="18"/>
    </row>
    <row r="560" spans="1:2" ht="12" customHeight="1" x14ac:dyDescent="0.25">
      <c r="A560" s="22"/>
      <c r="B560" s="18"/>
    </row>
    <row r="561" spans="1:2" ht="12" customHeight="1" x14ac:dyDescent="0.25">
      <c r="A561" s="22"/>
      <c r="B561" s="18"/>
    </row>
    <row r="562" spans="1:2" ht="12" customHeight="1" x14ac:dyDescent="0.25">
      <c r="A562" s="22"/>
    </row>
    <row r="563" spans="1:2" ht="12" customHeight="1" x14ac:dyDescent="0.25">
      <c r="A563" s="22"/>
    </row>
    <row r="564" spans="1:2" ht="12" customHeight="1" x14ac:dyDescent="0.25">
      <c r="A564" s="22"/>
      <c r="B564" s="18"/>
    </row>
    <row r="565" spans="1:2" ht="12" customHeight="1" x14ac:dyDescent="0.25">
      <c r="A565" s="22"/>
      <c r="B565" s="18"/>
    </row>
    <row r="566" spans="1:2" ht="12" customHeight="1" x14ac:dyDescent="0.25">
      <c r="A566" s="22"/>
    </row>
    <row r="567" spans="1:2" ht="12" customHeight="1" x14ac:dyDescent="0.25">
      <c r="A567" s="22"/>
    </row>
    <row r="568" spans="1:2" ht="12" customHeight="1" x14ac:dyDescent="0.25">
      <c r="A568" s="22"/>
    </row>
    <row r="570" spans="1:2" ht="12" customHeight="1" x14ac:dyDescent="0.25">
      <c r="B570" s="19"/>
    </row>
    <row r="571" spans="1:2" ht="12" customHeight="1" x14ac:dyDescent="0.25">
      <c r="B571" s="18"/>
    </row>
    <row r="576" spans="1:2" ht="12" customHeight="1" x14ac:dyDescent="0.25">
      <c r="B576" s="18"/>
    </row>
    <row r="579" spans="1:2" ht="12" customHeight="1" x14ac:dyDescent="0.25">
      <c r="B579" s="18"/>
    </row>
    <row r="580" spans="1:2" ht="12" customHeight="1" x14ac:dyDescent="0.25">
      <c r="B580" s="18"/>
    </row>
    <row r="582" spans="1:2" ht="12" customHeight="1" x14ac:dyDescent="0.25">
      <c r="B582" s="18"/>
    </row>
    <row r="583" spans="1:2" ht="12" customHeight="1" x14ac:dyDescent="0.25">
      <c r="B583" s="18"/>
    </row>
    <row r="584" spans="1:2" ht="12" customHeight="1" x14ac:dyDescent="0.25">
      <c r="A584" s="22"/>
      <c r="B584" s="19"/>
    </row>
    <row r="585" spans="1:2" ht="12" customHeight="1" x14ac:dyDescent="0.25">
      <c r="A585" s="22"/>
    </row>
    <row r="586" spans="1:2" ht="12" customHeight="1" x14ac:dyDescent="0.25">
      <c r="A586" s="22"/>
      <c r="B586" s="18"/>
    </row>
    <row r="587" spans="1:2" ht="12" customHeight="1" x14ac:dyDescent="0.25">
      <c r="A587" s="22"/>
      <c r="B587" s="18"/>
    </row>
    <row r="588" spans="1:2" ht="12" customHeight="1" x14ac:dyDescent="0.25">
      <c r="A588" s="22"/>
    </row>
    <row r="589" spans="1:2" ht="12" customHeight="1" x14ac:dyDescent="0.25">
      <c r="A589" s="22"/>
      <c r="B589" s="18"/>
    </row>
    <row r="590" spans="1:2" ht="12" customHeight="1" x14ac:dyDescent="0.25">
      <c r="A590" s="22"/>
    </row>
    <row r="591" spans="1:2" ht="12" customHeight="1" x14ac:dyDescent="0.25">
      <c r="A591" s="22"/>
    </row>
    <row r="592" spans="1:2" ht="12" customHeight="1" x14ac:dyDescent="0.25">
      <c r="A592" s="22"/>
      <c r="B592" s="18"/>
    </row>
    <row r="593" spans="1:3" ht="12" customHeight="1" x14ac:dyDescent="0.25">
      <c r="A593" s="22"/>
      <c r="B593" s="13"/>
    </row>
    <row r="594" spans="1:3" ht="12" customHeight="1" x14ac:dyDescent="0.25">
      <c r="A594" s="22"/>
      <c r="B594" s="18"/>
    </row>
    <row r="606" spans="1:3" ht="12" customHeight="1" x14ac:dyDescent="0.25">
      <c r="B606" s="19"/>
      <c r="C606" s="23"/>
    </row>
    <row r="607" spans="1:3" ht="12" customHeight="1" x14ac:dyDescent="0.25">
      <c r="C607" s="23"/>
    </row>
    <row r="608" spans="1:3" ht="12" customHeight="1" x14ac:dyDescent="0.25">
      <c r="C608" s="23"/>
    </row>
    <row r="609" spans="2:3" ht="12" customHeight="1" x14ac:dyDescent="0.25">
      <c r="C609" s="23"/>
    </row>
    <row r="610" spans="2:3" ht="12" customHeight="1" x14ac:dyDescent="0.25">
      <c r="C610" s="23"/>
    </row>
    <row r="611" spans="2:3" ht="12" customHeight="1" x14ac:dyDescent="0.25">
      <c r="C611" s="23"/>
    </row>
    <row r="612" spans="2:3" ht="12" customHeight="1" x14ac:dyDescent="0.25">
      <c r="B612" s="18"/>
      <c r="C612" s="23"/>
    </row>
    <row r="613" spans="2:3" ht="12" customHeight="1" x14ac:dyDescent="0.25">
      <c r="C613" s="23"/>
    </row>
    <row r="614" spans="2:3" ht="12" customHeight="1" x14ac:dyDescent="0.25">
      <c r="C614" s="23"/>
    </row>
    <row r="615" spans="2:3" ht="12" customHeight="1" x14ac:dyDescent="0.25">
      <c r="C615" s="23"/>
    </row>
    <row r="616" spans="2:3" ht="12" customHeight="1" x14ac:dyDescent="0.25">
      <c r="B616" s="18"/>
      <c r="C616" s="23"/>
    </row>
    <row r="617" spans="2:3" ht="12" customHeight="1" x14ac:dyDescent="0.25">
      <c r="C617" s="23"/>
    </row>
    <row r="618" spans="2:3" ht="12" customHeight="1" x14ac:dyDescent="0.25">
      <c r="C618" s="23"/>
    </row>
    <row r="619" spans="2:3" ht="12" customHeight="1" x14ac:dyDescent="0.25">
      <c r="B619" s="19"/>
      <c r="C619" s="23"/>
    </row>
    <row r="620" spans="2:3" ht="12" customHeight="1" x14ac:dyDescent="0.25">
      <c r="B620" s="26"/>
    </row>
    <row r="621" spans="2:3" ht="12" customHeight="1" x14ac:dyDescent="0.25">
      <c r="B621" s="19"/>
    </row>
    <row r="622" spans="2:3" ht="12" customHeight="1" x14ac:dyDescent="0.25">
      <c r="B622" s="18"/>
    </row>
    <row r="625" spans="2:2" ht="12" customHeight="1" x14ac:dyDescent="0.25">
      <c r="B625" s="18"/>
    </row>
    <row r="631" spans="2:2" ht="12" customHeight="1" x14ac:dyDescent="0.25">
      <c r="B631" s="18"/>
    </row>
    <row r="632" spans="2:2" ht="12" customHeight="1" x14ac:dyDescent="0.25">
      <c r="B632" s="18"/>
    </row>
    <row r="633" spans="2:2" ht="12" customHeight="1" x14ac:dyDescent="0.25">
      <c r="B633" s="19"/>
    </row>
    <row r="634" spans="2:2" ht="12" customHeight="1" x14ac:dyDescent="0.25">
      <c r="B634" s="18"/>
    </row>
    <row r="639" spans="2:2" ht="12" customHeight="1" x14ac:dyDescent="0.25">
      <c r="B639" s="18"/>
    </row>
    <row r="642" spans="2:2" ht="12" customHeight="1" x14ac:dyDescent="0.25">
      <c r="B642" s="19"/>
    </row>
    <row r="645" spans="2:2" ht="12" customHeight="1" x14ac:dyDescent="0.25">
      <c r="B645" s="18"/>
    </row>
    <row r="647" spans="2:2" ht="12" customHeight="1" x14ac:dyDescent="0.25">
      <c r="B647" s="18"/>
    </row>
    <row r="654" spans="2:2" ht="12" customHeight="1" x14ac:dyDescent="0.25">
      <c r="B654" s="27"/>
    </row>
    <row r="656" spans="2:2" ht="12" customHeight="1" x14ac:dyDescent="0.25">
      <c r="B656" s="18"/>
    </row>
    <row r="659" spans="2:3" ht="12" customHeight="1" x14ac:dyDescent="0.25">
      <c r="B659" s="18"/>
    </row>
    <row r="660" spans="2:3" ht="12" customHeight="1" x14ac:dyDescent="0.25">
      <c r="B660" s="18"/>
    </row>
    <row r="663" spans="2:3" ht="12" customHeight="1" x14ac:dyDescent="0.25">
      <c r="B663" s="26"/>
      <c r="C663" s="23"/>
    </row>
    <row r="664" spans="2:3" ht="12" customHeight="1" x14ac:dyDescent="0.25">
      <c r="B664" s="18"/>
      <c r="C664" s="23"/>
    </row>
    <row r="665" spans="2:3" ht="12" customHeight="1" x14ac:dyDescent="0.25">
      <c r="C665" s="23"/>
    </row>
    <row r="666" spans="2:3" ht="12" customHeight="1" x14ac:dyDescent="0.25">
      <c r="C666" s="23"/>
    </row>
    <row r="667" spans="2:3" ht="12" customHeight="1" x14ac:dyDescent="0.25">
      <c r="C667" s="23"/>
    </row>
    <row r="668" spans="2:3" ht="12" customHeight="1" x14ac:dyDescent="0.25">
      <c r="C668" s="23"/>
    </row>
    <row r="669" spans="2:3" ht="12" customHeight="1" x14ac:dyDescent="0.25">
      <c r="C669" s="23"/>
    </row>
    <row r="670" spans="2:3" ht="12" customHeight="1" x14ac:dyDescent="0.25">
      <c r="B670" s="18"/>
      <c r="C670" s="23"/>
    </row>
    <row r="672" spans="2:3" ht="12" customHeight="1" x14ac:dyDescent="0.25">
      <c r="B672" s="18"/>
      <c r="C672" s="23"/>
    </row>
    <row r="673" spans="2:3" ht="12" customHeight="1" x14ac:dyDescent="0.25">
      <c r="B673" s="28"/>
      <c r="C673" s="23"/>
    </row>
    <row r="674" spans="2:3" ht="12" customHeight="1" x14ac:dyDescent="0.25">
      <c r="B674" s="26"/>
    </row>
    <row r="675" spans="2:3" ht="12" customHeight="1" x14ac:dyDescent="0.25">
      <c r="B675" s="18"/>
    </row>
    <row r="676" spans="2:3" ht="12" customHeight="1" x14ac:dyDescent="0.25">
      <c r="B676" s="18"/>
    </row>
    <row r="678" spans="2:3" ht="12" customHeight="1" x14ac:dyDescent="0.25">
      <c r="B678" s="18"/>
    </row>
    <row r="679" spans="2:3" ht="12" customHeight="1" x14ac:dyDescent="0.25">
      <c r="B679" s="18"/>
    </row>
    <row r="683" spans="2:3" ht="12" customHeight="1" x14ac:dyDescent="0.25">
      <c r="B683" s="18"/>
    </row>
    <row r="684" spans="2:3" ht="12" customHeight="1" x14ac:dyDescent="0.25">
      <c r="B684" s="18"/>
    </row>
    <row r="686" spans="2:3" ht="12" customHeight="1" x14ac:dyDescent="0.25">
      <c r="B686" s="26"/>
    </row>
    <row r="687" spans="2:3" ht="12" customHeight="1" x14ac:dyDescent="0.25">
      <c r="B687" s="18"/>
    </row>
    <row r="689" spans="2:3" ht="12" customHeight="1" x14ac:dyDescent="0.25">
      <c r="B689" s="18"/>
    </row>
    <row r="693" spans="2:3" ht="12" customHeight="1" x14ac:dyDescent="0.25">
      <c r="B693" s="18"/>
    </row>
    <row r="694" spans="2:3" ht="12" customHeight="1" x14ac:dyDescent="0.25">
      <c r="B694" s="18"/>
    </row>
    <row r="702" spans="2:3" ht="12" customHeight="1" x14ac:dyDescent="0.25">
      <c r="B702" s="26"/>
      <c r="C702" s="23"/>
    </row>
    <row r="703" spans="2:3" ht="12" customHeight="1" x14ac:dyDescent="0.25">
      <c r="B703" s="29"/>
      <c r="C703" s="23"/>
    </row>
    <row r="704" spans="2:3" ht="12" customHeight="1" x14ac:dyDescent="0.25">
      <c r="C704" s="23"/>
    </row>
    <row r="705" spans="2:3" ht="12" customHeight="1" x14ac:dyDescent="0.25">
      <c r="C705" s="23"/>
    </row>
    <row r="706" spans="2:3" ht="12" customHeight="1" x14ac:dyDescent="0.25">
      <c r="C706" s="23"/>
    </row>
    <row r="707" spans="2:3" ht="12" customHeight="1" x14ac:dyDescent="0.25">
      <c r="B707" s="18"/>
      <c r="C707" s="23"/>
    </row>
    <row r="708" spans="2:3" ht="12" customHeight="1" x14ac:dyDescent="0.25">
      <c r="B708" s="18"/>
      <c r="C708" s="23"/>
    </row>
    <row r="709" spans="2:3" ht="12" customHeight="1" x14ac:dyDescent="0.25">
      <c r="C709" s="23"/>
    </row>
    <row r="710" spans="2:3" ht="12" customHeight="1" x14ac:dyDescent="0.25">
      <c r="C710" s="23"/>
    </row>
    <row r="711" spans="2:3" ht="12" customHeight="1" x14ac:dyDescent="0.25">
      <c r="C711" s="23"/>
    </row>
    <row r="712" spans="2:3" ht="12" customHeight="1" x14ac:dyDescent="0.25">
      <c r="C712" s="23"/>
    </row>
    <row r="714" spans="2:3" ht="12" customHeight="1" x14ac:dyDescent="0.25">
      <c r="B714" s="26"/>
    </row>
    <row r="715" spans="2:3" ht="12" customHeight="1" x14ac:dyDescent="0.25">
      <c r="B715" s="18"/>
    </row>
    <row r="716" spans="2:3" ht="12" customHeight="1" x14ac:dyDescent="0.25">
      <c r="B716" s="18"/>
    </row>
    <row r="717" spans="2:3" ht="12" customHeight="1" x14ac:dyDescent="0.25">
      <c r="B717" s="18"/>
    </row>
    <row r="718" spans="2:3" ht="12" customHeight="1" x14ac:dyDescent="0.25">
      <c r="B718" s="18"/>
    </row>
    <row r="720" spans="2:3" ht="12" customHeight="1" x14ac:dyDescent="0.25">
      <c r="B720" s="18"/>
    </row>
    <row r="721" spans="2:3" ht="12" customHeight="1" x14ac:dyDescent="0.25">
      <c r="B721" s="18"/>
    </row>
    <row r="722" spans="2:3" ht="12" customHeight="1" x14ac:dyDescent="0.25">
      <c r="B722" s="18"/>
    </row>
    <row r="723" spans="2:3" ht="12" customHeight="1" x14ac:dyDescent="0.25">
      <c r="B723" s="18"/>
    </row>
    <row r="724" spans="2:3" ht="12" customHeight="1" x14ac:dyDescent="0.25">
      <c r="B724" s="18"/>
    </row>
    <row r="726" spans="2:3" ht="12" customHeight="1" x14ac:dyDescent="0.25">
      <c r="B726" s="26"/>
      <c r="C726" s="23"/>
    </row>
    <row r="727" spans="2:3" ht="12" customHeight="1" x14ac:dyDescent="0.25">
      <c r="C727" s="23"/>
    </row>
    <row r="728" spans="2:3" ht="12" customHeight="1" x14ac:dyDescent="0.25">
      <c r="C728" s="23"/>
    </row>
    <row r="729" spans="2:3" ht="12" customHeight="1" x14ac:dyDescent="0.25">
      <c r="C729" s="23"/>
    </row>
    <row r="730" spans="2:3" ht="12" customHeight="1" x14ac:dyDescent="0.25">
      <c r="C730" s="23"/>
    </row>
    <row r="731" spans="2:3" ht="12" customHeight="1" x14ac:dyDescent="0.25">
      <c r="B731" s="18"/>
      <c r="C731" s="23"/>
    </row>
    <row r="732" spans="2:3" ht="12" customHeight="1" x14ac:dyDescent="0.25">
      <c r="B732" s="18"/>
      <c r="C732" s="23"/>
    </row>
    <row r="733" spans="2:3" ht="12" customHeight="1" x14ac:dyDescent="0.25">
      <c r="B733" s="18"/>
      <c r="C733" s="23"/>
    </row>
    <row r="734" spans="2:3" ht="12" customHeight="1" x14ac:dyDescent="0.25">
      <c r="C734" s="23"/>
    </row>
    <row r="736" spans="2:3" ht="12" customHeight="1" x14ac:dyDescent="0.25">
      <c r="B736" s="19"/>
    </row>
    <row r="739" spans="2:2" ht="12" customHeight="1" x14ac:dyDescent="0.25">
      <c r="B739" s="18"/>
    </row>
    <row r="750" spans="2:2" ht="12" customHeight="1" x14ac:dyDescent="0.25">
      <c r="B750" s="19"/>
    </row>
    <row r="751" spans="2:2" ht="12" customHeight="1" x14ac:dyDescent="0.25">
      <c r="B751" s="18"/>
    </row>
    <row r="752" spans="2:2" ht="12" customHeight="1" x14ac:dyDescent="0.25">
      <c r="B752" s="18"/>
    </row>
    <row r="756" spans="2:2" ht="12" customHeight="1" x14ac:dyDescent="0.25">
      <c r="B756" s="18"/>
    </row>
    <row r="757" spans="2:2" ht="12" customHeight="1" x14ac:dyDescent="0.25">
      <c r="B757" s="18"/>
    </row>
    <row r="760" spans="2:2" ht="12" customHeight="1" x14ac:dyDescent="0.25">
      <c r="B760" s="18"/>
    </row>
    <row r="762" spans="2:2" ht="12" customHeight="1" x14ac:dyDescent="0.25">
      <c r="B762" s="19"/>
    </row>
    <row r="763" spans="2:2" ht="12" customHeight="1" x14ac:dyDescent="0.25">
      <c r="B763" s="18"/>
    </row>
    <row r="764" spans="2:2" ht="12" customHeight="1" x14ac:dyDescent="0.25">
      <c r="B764" s="18"/>
    </row>
    <row r="766" spans="2:2" ht="12" customHeight="1" x14ac:dyDescent="0.25">
      <c r="B766" s="18"/>
    </row>
    <row r="771" spans="2:2" ht="12" customHeight="1" x14ac:dyDescent="0.25">
      <c r="B771" s="18"/>
    </row>
  </sheetData>
  <printOptions horizontalCentered="1"/>
  <pageMargins left="0.70866141732283472" right="0.70866141732283472" top="0.74803149606299213" bottom="0" header="0.31496062992125984" footer="0"/>
  <pageSetup orientation="landscape" r:id="rId1"/>
  <headerFooter>
    <oddHeader>&amp;L&amp;9Södertäljefotbollen&amp;C&amp;"-,Fet kursiv"&amp;22&amp;KC00000Tunafors SK&amp;R&amp;9&amp;D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Placering</vt:lpstr>
      <vt:lpstr>Tabeller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Tunafors SK Damer</dc:title>
  <dc:subject>Tabeller</dc:subject>
  <dc:creator>Ola Andersson</dc:creator>
  <cp:lastModifiedBy>Ola Andersson</cp:lastModifiedBy>
  <cp:lastPrinted>2018-04-26T12:37:06Z</cp:lastPrinted>
  <dcterms:created xsi:type="dcterms:W3CDTF">2014-12-20T17:54:32Z</dcterms:created>
  <dcterms:modified xsi:type="dcterms:W3CDTF">2019-03-18T18:07:55Z</dcterms:modified>
</cp:coreProperties>
</file>