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hidePivotFieldList="1" defaultThemeVersion="124226"/>
  <xr:revisionPtr revIDLastSave="1628" documentId="8_{FDC4C329-2E7E-4E39-8B7F-05A411BF85B6}" xr6:coauthVersionLast="47" xr6:coauthVersionMax="47" xr10:uidLastSave="{22324B70-A530-4F1B-AC5F-0E8403389EB6}"/>
  <bookViews>
    <workbookView xWindow="28680" yWindow="-15" windowWidth="29040" windowHeight="15720" tabRatio="914" firstSheet="11" activeTab="19" xr2:uid="{00000000-000D-0000-FFFF-FFFF00000000}"/>
  </bookViews>
  <sheets>
    <sheet name="1987" sheetId="167" r:id="rId1"/>
    <sheet name="Allsvenskan" sheetId="168" r:id="rId2"/>
    <sheet name="Div 1 Norra" sheetId="171" r:id="rId3"/>
    <sheet name="Div 1 Södra" sheetId="173" r:id="rId4"/>
    <sheet name="Div 2 Norra" sheetId="187" r:id="rId5"/>
    <sheet name="Div 2 Mellersta" sheetId="186" r:id="rId6"/>
    <sheet name="Div 2 Västra" sheetId="188" r:id="rId7"/>
    <sheet name="Div 2 Östra" sheetId="189" r:id="rId8"/>
    <sheet name="Div 3 Norra Norrland " sheetId="174" r:id="rId9"/>
    <sheet name="Div 3 Mellersta Norrland " sheetId="175" r:id="rId10"/>
    <sheet name="Div 3 Södra Norrland" sheetId="176" r:id="rId11"/>
    <sheet name="Div 3 Norra Svealand" sheetId="177" r:id="rId12"/>
    <sheet name="Div 3 Östra Svealand" sheetId="170" r:id="rId13"/>
    <sheet name="Div 3 Västra Svealand" sheetId="179" r:id="rId14"/>
    <sheet name="Div 3 Nordöstra Götaland" sheetId="180" r:id="rId15"/>
    <sheet name="Div 3 Nordvästra Götaland" sheetId="181" r:id="rId16"/>
    <sheet name="Div 3 Mellersta Götaland" sheetId="182" r:id="rId17"/>
    <sheet name="Div 3 Sydöstra Götaland" sheetId="183" r:id="rId18"/>
    <sheet name="Div 3 Sydvästra Götaland" sheetId="184" r:id="rId19"/>
    <sheet name="Div 3 Skåne" sheetId="185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82" l="1"/>
  <c r="AS21" i="181" l="1"/>
  <c r="AU5" i="175" l="1"/>
  <c r="AD5" i="168" l="1"/>
  <c r="I15" i="167"/>
  <c r="G15" i="167"/>
  <c r="F15" i="167"/>
  <c r="E15" i="167"/>
  <c r="D15" i="167"/>
  <c r="C15" i="167"/>
  <c r="J14" i="167"/>
  <c r="J13" i="167"/>
  <c r="J12" i="167"/>
  <c r="J11" i="167"/>
  <c r="J10" i="167"/>
  <c r="J9" i="167"/>
  <c r="J8" i="167"/>
  <c r="J7" i="167"/>
  <c r="J6" i="167"/>
  <c r="J5" i="167"/>
  <c r="J4" i="167"/>
  <c r="J3" i="167"/>
  <c r="J15" i="167" s="1"/>
  <c r="J13" i="168"/>
  <c r="J12" i="168"/>
  <c r="J11" i="168"/>
  <c r="J10" i="168"/>
  <c r="J9" i="168"/>
  <c r="J8" i="168"/>
  <c r="J7" i="168"/>
  <c r="J6" i="168"/>
  <c r="J5" i="168"/>
  <c r="J4" i="168"/>
  <c r="J3" i="168"/>
  <c r="J2" i="168"/>
  <c r="I14" i="168"/>
  <c r="G14" i="168"/>
  <c r="F14" i="168"/>
  <c r="E14" i="168"/>
  <c r="D14" i="168"/>
  <c r="C14" i="168"/>
  <c r="AP52" i="167"/>
  <c r="AN52" i="167"/>
  <c r="AM52" i="167"/>
  <c r="AL52" i="167"/>
  <c r="AK52" i="167"/>
  <c r="AJ52" i="167"/>
  <c r="AQ51" i="167"/>
  <c r="AQ50" i="167"/>
  <c r="AQ49" i="167"/>
  <c r="AQ48" i="167"/>
  <c r="AQ47" i="167"/>
  <c r="AQ46" i="167"/>
  <c r="AQ45" i="167"/>
  <c r="AQ44" i="167"/>
  <c r="AQ43" i="167"/>
  <c r="AQ42" i="167"/>
  <c r="AQ41" i="167"/>
  <c r="AQ40" i="167"/>
  <c r="AQ39" i="167"/>
  <c r="AQ38" i="167"/>
  <c r="AQ52" i="167" s="1"/>
  <c r="AE52" i="167"/>
  <c r="AC52" i="167"/>
  <c r="AB52" i="167"/>
  <c r="AA52" i="167"/>
  <c r="Z52" i="167"/>
  <c r="Y52" i="167"/>
  <c r="AF51" i="167"/>
  <c r="AF50" i="167"/>
  <c r="AF49" i="167"/>
  <c r="AF48" i="167"/>
  <c r="AF47" i="167"/>
  <c r="AF46" i="167"/>
  <c r="AF45" i="167"/>
  <c r="AF44" i="167"/>
  <c r="AF43" i="167"/>
  <c r="AF42" i="167"/>
  <c r="AF41" i="167"/>
  <c r="AF40" i="167"/>
  <c r="AF39" i="167"/>
  <c r="AF38" i="167"/>
  <c r="AF52" i="167" s="1"/>
  <c r="T52" i="167"/>
  <c r="R52" i="167"/>
  <c r="Q52" i="167"/>
  <c r="P52" i="167"/>
  <c r="O52" i="167"/>
  <c r="N52" i="167"/>
  <c r="U51" i="167"/>
  <c r="U50" i="167"/>
  <c r="U49" i="167"/>
  <c r="U48" i="167"/>
  <c r="U47" i="167"/>
  <c r="U46" i="167"/>
  <c r="U45" i="167"/>
  <c r="U44" i="167"/>
  <c r="U43" i="167"/>
  <c r="U42" i="167"/>
  <c r="U41" i="167"/>
  <c r="U40" i="167"/>
  <c r="U39" i="167"/>
  <c r="U38" i="167"/>
  <c r="U52" i="167" s="1"/>
  <c r="I52" i="167"/>
  <c r="G52" i="167"/>
  <c r="F52" i="167"/>
  <c r="E52" i="167"/>
  <c r="D52" i="167"/>
  <c r="C52" i="167"/>
  <c r="J51" i="167"/>
  <c r="J50" i="167"/>
  <c r="J49" i="167"/>
  <c r="J48" i="167"/>
  <c r="J47" i="167"/>
  <c r="J46" i="167"/>
  <c r="J45" i="167"/>
  <c r="J44" i="167"/>
  <c r="J43" i="167"/>
  <c r="J42" i="167"/>
  <c r="J41" i="167"/>
  <c r="J40" i="167"/>
  <c r="J39" i="167"/>
  <c r="J38" i="167"/>
  <c r="J14" i="168" l="1"/>
  <c r="J52" i="167"/>
  <c r="BA16" i="189"/>
  <c r="AY16" i="189"/>
  <c r="AX16" i="189"/>
  <c r="AV16" i="189"/>
  <c r="AU16" i="189"/>
  <c r="AS16" i="189"/>
  <c r="AR16" i="189"/>
  <c r="AP16" i="189"/>
  <c r="AO16" i="189"/>
  <c r="AM16" i="189"/>
  <c r="AL16" i="189"/>
  <c r="AJ16" i="189"/>
  <c r="AI16" i="189"/>
  <c r="AG16" i="189"/>
  <c r="AF16" i="189"/>
  <c r="AD16" i="189"/>
  <c r="AC16" i="189"/>
  <c r="AA16" i="189"/>
  <c r="Z16" i="189"/>
  <c r="X16" i="189"/>
  <c r="W16" i="189"/>
  <c r="U16" i="189"/>
  <c r="T16" i="189"/>
  <c r="R16" i="189"/>
  <c r="Q16" i="189"/>
  <c r="O16" i="189"/>
  <c r="N16" i="189"/>
  <c r="L16" i="189"/>
  <c r="I16" i="189"/>
  <c r="G16" i="189"/>
  <c r="F16" i="189"/>
  <c r="E16" i="189"/>
  <c r="D16" i="189"/>
  <c r="C16" i="189"/>
  <c r="BD15" i="189"/>
  <c r="BB15" i="189"/>
  <c r="J15" i="189"/>
  <c r="BD14" i="189"/>
  <c r="BB14" i="189"/>
  <c r="J14" i="189"/>
  <c r="BD13" i="189"/>
  <c r="BB13" i="189"/>
  <c r="J13" i="189"/>
  <c r="BD12" i="189"/>
  <c r="BB12" i="189"/>
  <c r="J12" i="189"/>
  <c r="BD11" i="189"/>
  <c r="BB11" i="189"/>
  <c r="J11" i="189"/>
  <c r="BD10" i="189"/>
  <c r="BB10" i="189"/>
  <c r="J10" i="189"/>
  <c r="BD9" i="189"/>
  <c r="BB9" i="189"/>
  <c r="J9" i="189"/>
  <c r="BD8" i="189"/>
  <c r="BB8" i="189"/>
  <c r="J8" i="189"/>
  <c r="BD7" i="189"/>
  <c r="BB7" i="189"/>
  <c r="J7" i="189"/>
  <c r="BD6" i="189"/>
  <c r="BB6" i="189"/>
  <c r="J6" i="189"/>
  <c r="BD5" i="189"/>
  <c r="BB5" i="189"/>
  <c r="J5" i="189"/>
  <c r="BD4" i="189"/>
  <c r="BB4" i="189"/>
  <c r="J4" i="189"/>
  <c r="BD3" i="189"/>
  <c r="BB3" i="189"/>
  <c r="J3" i="189"/>
  <c r="BD2" i="189"/>
  <c r="BB2" i="189"/>
  <c r="J2" i="189"/>
  <c r="BA16" i="188"/>
  <c r="AY16" i="188"/>
  <c r="AX16" i="188"/>
  <c r="AV16" i="188"/>
  <c r="AU16" i="188"/>
  <c r="AS16" i="188"/>
  <c r="AR16" i="188"/>
  <c r="AP16" i="188"/>
  <c r="AO16" i="188"/>
  <c r="AM16" i="188"/>
  <c r="AL16" i="188"/>
  <c r="AJ16" i="188"/>
  <c r="AI16" i="188"/>
  <c r="AG16" i="188"/>
  <c r="AF16" i="188"/>
  <c r="AD16" i="188"/>
  <c r="AC16" i="188"/>
  <c r="AA16" i="188"/>
  <c r="Z16" i="188"/>
  <c r="X16" i="188"/>
  <c r="W16" i="188"/>
  <c r="U16" i="188"/>
  <c r="T16" i="188"/>
  <c r="R16" i="188"/>
  <c r="Q16" i="188"/>
  <c r="O16" i="188"/>
  <c r="N16" i="188"/>
  <c r="L16" i="188"/>
  <c r="I16" i="188"/>
  <c r="G16" i="188"/>
  <c r="F16" i="188"/>
  <c r="E16" i="188"/>
  <c r="D16" i="188"/>
  <c r="C16" i="188"/>
  <c r="BD15" i="188"/>
  <c r="BB15" i="188"/>
  <c r="J15" i="188"/>
  <c r="BD14" i="188"/>
  <c r="BB14" i="188"/>
  <c r="J14" i="188"/>
  <c r="BD13" i="188"/>
  <c r="BB13" i="188"/>
  <c r="J13" i="188"/>
  <c r="BD12" i="188"/>
  <c r="BB12" i="188"/>
  <c r="J12" i="188"/>
  <c r="BD11" i="188"/>
  <c r="BB11" i="188"/>
  <c r="J11" i="188"/>
  <c r="BD10" i="188"/>
  <c r="BB10" i="188"/>
  <c r="J10" i="188"/>
  <c r="BD9" i="188"/>
  <c r="BB9" i="188"/>
  <c r="J9" i="188"/>
  <c r="BD8" i="188"/>
  <c r="BB8" i="188"/>
  <c r="J8" i="188"/>
  <c r="BD7" i="188"/>
  <c r="BB7" i="188"/>
  <c r="J7" i="188"/>
  <c r="BD6" i="188"/>
  <c r="BB6" i="188"/>
  <c r="J6" i="188"/>
  <c r="BD5" i="188"/>
  <c r="BB5" i="188"/>
  <c r="J5" i="188"/>
  <c r="BD4" i="188"/>
  <c r="BB4" i="188"/>
  <c r="J4" i="188"/>
  <c r="BD3" i="188"/>
  <c r="BB3" i="188"/>
  <c r="J3" i="188"/>
  <c r="BD2" i="188"/>
  <c r="BB2" i="188"/>
  <c r="J2" i="188"/>
  <c r="BD16" i="189" l="1"/>
  <c r="BB16" i="189"/>
  <c r="J16" i="189"/>
  <c r="BB16" i="188"/>
  <c r="BD16" i="188"/>
  <c r="J16" i="188"/>
  <c r="BA16" i="187"/>
  <c r="AY16" i="187"/>
  <c r="AX16" i="187"/>
  <c r="AV16" i="187"/>
  <c r="AU16" i="187"/>
  <c r="AS16" i="187"/>
  <c r="AR16" i="187"/>
  <c r="AP16" i="187"/>
  <c r="AO16" i="187"/>
  <c r="AM16" i="187"/>
  <c r="AL16" i="187"/>
  <c r="AJ16" i="187"/>
  <c r="AI16" i="187"/>
  <c r="AG16" i="187"/>
  <c r="AF16" i="187"/>
  <c r="AD16" i="187"/>
  <c r="AC16" i="187"/>
  <c r="AA16" i="187"/>
  <c r="Z16" i="187"/>
  <c r="X16" i="187"/>
  <c r="W16" i="187"/>
  <c r="U16" i="187"/>
  <c r="T16" i="187"/>
  <c r="R16" i="187"/>
  <c r="Q16" i="187"/>
  <c r="O16" i="187"/>
  <c r="N16" i="187"/>
  <c r="L16" i="187"/>
  <c r="I16" i="187"/>
  <c r="G16" i="187"/>
  <c r="F16" i="187"/>
  <c r="E16" i="187"/>
  <c r="D16" i="187"/>
  <c r="C16" i="187"/>
  <c r="BD15" i="187"/>
  <c r="BB15" i="187"/>
  <c r="J15" i="187"/>
  <c r="BD14" i="187"/>
  <c r="BB14" i="187"/>
  <c r="J14" i="187"/>
  <c r="BD13" i="187"/>
  <c r="BB13" i="187"/>
  <c r="J13" i="187"/>
  <c r="BD12" i="187"/>
  <c r="BB12" i="187"/>
  <c r="J12" i="187"/>
  <c r="BD11" i="187"/>
  <c r="BB11" i="187"/>
  <c r="J11" i="187"/>
  <c r="BD10" i="187"/>
  <c r="BB10" i="187"/>
  <c r="J10" i="187"/>
  <c r="BD9" i="187"/>
  <c r="BB9" i="187"/>
  <c r="J9" i="187"/>
  <c r="BD8" i="187"/>
  <c r="BB8" i="187"/>
  <c r="J8" i="187"/>
  <c r="BD7" i="187"/>
  <c r="BB7" i="187"/>
  <c r="J7" i="187"/>
  <c r="BD6" i="187"/>
  <c r="BB6" i="187"/>
  <c r="J6" i="187"/>
  <c r="BD5" i="187"/>
  <c r="BB5" i="187"/>
  <c r="J5" i="187"/>
  <c r="BD4" i="187"/>
  <c r="BB4" i="187"/>
  <c r="J4" i="187"/>
  <c r="BD3" i="187"/>
  <c r="BB3" i="187"/>
  <c r="J3" i="187"/>
  <c r="BD2" i="187"/>
  <c r="BB2" i="187"/>
  <c r="J2" i="187"/>
  <c r="BD16" i="187" l="1"/>
  <c r="BB16" i="187"/>
  <c r="J16" i="187"/>
  <c r="BA16" i="186" l="1"/>
  <c r="AY16" i="186"/>
  <c r="AX16" i="186"/>
  <c r="AV16" i="186"/>
  <c r="AU16" i="186"/>
  <c r="AS16" i="186"/>
  <c r="AR16" i="186"/>
  <c r="AP16" i="186"/>
  <c r="AO16" i="186"/>
  <c r="AM16" i="186"/>
  <c r="AL16" i="186"/>
  <c r="AJ16" i="186"/>
  <c r="AI16" i="186"/>
  <c r="AG16" i="186"/>
  <c r="AF16" i="186"/>
  <c r="AD16" i="186"/>
  <c r="AC16" i="186"/>
  <c r="AA16" i="186"/>
  <c r="Z16" i="186"/>
  <c r="X16" i="186"/>
  <c r="W16" i="186"/>
  <c r="U16" i="186"/>
  <c r="T16" i="186"/>
  <c r="R16" i="186"/>
  <c r="Q16" i="186"/>
  <c r="O16" i="186"/>
  <c r="N16" i="186"/>
  <c r="L16" i="186"/>
  <c r="I16" i="186"/>
  <c r="G16" i="186"/>
  <c r="F16" i="186"/>
  <c r="E16" i="186"/>
  <c r="D16" i="186"/>
  <c r="C16" i="186"/>
  <c r="BD15" i="186"/>
  <c r="BB15" i="186"/>
  <c r="J15" i="186"/>
  <c r="BD14" i="186"/>
  <c r="BB14" i="186"/>
  <c r="J14" i="186"/>
  <c r="BD13" i="186"/>
  <c r="BB13" i="186"/>
  <c r="J13" i="186"/>
  <c r="BD12" i="186"/>
  <c r="BB12" i="186"/>
  <c r="J12" i="186"/>
  <c r="BD11" i="186"/>
  <c r="BB11" i="186"/>
  <c r="J11" i="186"/>
  <c r="BD10" i="186"/>
  <c r="BB10" i="186"/>
  <c r="J10" i="186"/>
  <c r="BD9" i="186"/>
  <c r="BB9" i="186"/>
  <c r="J9" i="186"/>
  <c r="BD8" i="186"/>
  <c r="BB8" i="186"/>
  <c r="J8" i="186"/>
  <c r="BD7" i="186"/>
  <c r="BB7" i="186"/>
  <c r="J7" i="186"/>
  <c r="BD6" i="186"/>
  <c r="BB6" i="186"/>
  <c r="J6" i="186"/>
  <c r="BD5" i="186"/>
  <c r="BB5" i="186"/>
  <c r="J5" i="186"/>
  <c r="BD4" i="186"/>
  <c r="BB4" i="186"/>
  <c r="J4" i="186"/>
  <c r="BD3" i="186"/>
  <c r="BB3" i="186"/>
  <c r="J3" i="186"/>
  <c r="BD2" i="186"/>
  <c r="BB2" i="186"/>
  <c r="J2" i="186"/>
  <c r="BB16" i="186" l="1"/>
  <c r="BD16" i="186"/>
  <c r="J16" i="186"/>
  <c r="I14" i="185" l="1"/>
  <c r="G14" i="185"/>
  <c r="F14" i="185"/>
  <c r="E14" i="185"/>
  <c r="D14" i="185"/>
  <c r="C14" i="185"/>
  <c r="J13" i="185"/>
  <c r="J12" i="185"/>
  <c r="J11" i="185"/>
  <c r="J10" i="185"/>
  <c r="J9" i="185"/>
  <c r="J8" i="185"/>
  <c r="J7" i="185"/>
  <c r="J6" i="185"/>
  <c r="J5" i="185"/>
  <c r="J4" i="185"/>
  <c r="J3" i="185"/>
  <c r="J2" i="185"/>
  <c r="J14" i="185" l="1"/>
  <c r="I14" i="184"/>
  <c r="G14" i="184"/>
  <c r="F14" i="184"/>
  <c r="E14" i="184"/>
  <c r="D14" i="184"/>
  <c r="J14" i="184" s="1"/>
  <c r="C14" i="184"/>
  <c r="J13" i="184"/>
  <c r="J12" i="184"/>
  <c r="J11" i="184"/>
  <c r="J10" i="184"/>
  <c r="J9" i="184"/>
  <c r="J8" i="184"/>
  <c r="J7" i="184"/>
  <c r="J6" i="184"/>
  <c r="J5" i="184"/>
  <c r="J4" i="184"/>
  <c r="J3" i="184"/>
  <c r="J2" i="184"/>
  <c r="I14" i="183" l="1"/>
  <c r="G14" i="183"/>
  <c r="F14" i="183"/>
  <c r="E14" i="183"/>
  <c r="D14" i="183"/>
  <c r="J14" i="183" s="1"/>
  <c r="C14" i="183"/>
  <c r="J13" i="183"/>
  <c r="J12" i="183"/>
  <c r="J11" i="183"/>
  <c r="J10" i="183"/>
  <c r="J9" i="183"/>
  <c r="J8" i="183"/>
  <c r="J7" i="183"/>
  <c r="J6" i="183"/>
  <c r="J5" i="183"/>
  <c r="J4" i="183"/>
  <c r="J3" i="183"/>
  <c r="J2" i="183"/>
  <c r="T100" i="167"/>
  <c r="R100" i="167"/>
  <c r="Q100" i="167"/>
  <c r="P100" i="167"/>
  <c r="O100" i="167"/>
  <c r="U100" i="167" s="1"/>
  <c r="N100" i="167"/>
  <c r="U99" i="167"/>
  <c r="U98" i="167"/>
  <c r="U97" i="167"/>
  <c r="U96" i="167"/>
  <c r="U95" i="167"/>
  <c r="U94" i="167"/>
  <c r="U93" i="167"/>
  <c r="U92" i="167"/>
  <c r="U91" i="167"/>
  <c r="U90" i="167"/>
  <c r="U89" i="167"/>
  <c r="U88" i="167"/>
  <c r="I14" i="182" l="1"/>
  <c r="G14" i="182"/>
  <c r="F14" i="182"/>
  <c r="E14" i="182"/>
  <c r="D14" i="182"/>
  <c r="J14" i="182" s="1"/>
  <c r="C14" i="182"/>
  <c r="J13" i="182"/>
  <c r="J12" i="182"/>
  <c r="J11" i="182"/>
  <c r="J10" i="182"/>
  <c r="J9" i="182"/>
  <c r="J8" i="182"/>
  <c r="J7" i="182"/>
  <c r="J6" i="182"/>
  <c r="J5" i="182"/>
  <c r="J4" i="182"/>
  <c r="J3" i="182"/>
  <c r="J2" i="182"/>
  <c r="I100" i="167"/>
  <c r="G100" i="167"/>
  <c r="F100" i="167"/>
  <c r="E100" i="167"/>
  <c r="D100" i="167"/>
  <c r="C100" i="167"/>
  <c r="J99" i="167"/>
  <c r="J98" i="167"/>
  <c r="J97" i="167"/>
  <c r="J96" i="167"/>
  <c r="J95" i="167"/>
  <c r="J94" i="167"/>
  <c r="J93" i="167"/>
  <c r="J92" i="167"/>
  <c r="J91" i="167"/>
  <c r="J90" i="167"/>
  <c r="J89" i="167"/>
  <c r="J88" i="167"/>
  <c r="J100" i="167" l="1"/>
  <c r="AE84" i="167"/>
  <c r="AC84" i="167"/>
  <c r="AB84" i="167"/>
  <c r="AA84" i="167"/>
  <c r="Z84" i="167"/>
  <c r="AF84" i="167" s="1"/>
  <c r="Y84" i="167"/>
  <c r="AF83" i="167"/>
  <c r="AF82" i="167"/>
  <c r="AF81" i="167"/>
  <c r="AF80" i="167"/>
  <c r="AF79" i="167"/>
  <c r="AF78" i="167"/>
  <c r="AF77" i="167"/>
  <c r="AF76" i="167"/>
  <c r="AF75" i="167"/>
  <c r="AF74" i="167"/>
  <c r="AF73" i="167"/>
  <c r="AF72" i="167"/>
  <c r="I14" i="180"/>
  <c r="G14" i="180"/>
  <c r="F14" i="180"/>
  <c r="E14" i="180"/>
  <c r="D14" i="180"/>
  <c r="J14" i="180" s="1"/>
  <c r="C14" i="180"/>
  <c r="J13" i="180"/>
  <c r="J12" i="180"/>
  <c r="J11" i="180"/>
  <c r="J10" i="180"/>
  <c r="J9" i="180"/>
  <c r="J8" i="180"/>
  <c r="J7" i="180"/>
  <c r="J6" i="180"/>
  <c r="J5" i="180"/>
  <c r="J4" i="180"/>
  <c r="J3" i="180"/>
  <c r="J2" i="180"/>
  <c r="I14" i="179" l="1"/>
  <c r="G14" i="179"/>
  <c r="F14" i="179"/>
  <c r="E14" i="179"/>
  <c r="D14" i="179"/>
  <c r="J14" i="179" s="1"/>
  <c r="C14" i="179"/>
  <c r="J13" i="179"/>
  <c r="J12" i="179"/>
  <c r="J11" i="179"/>
  <c r="J10" i="179"/>
  <c r="J9" i="179"/>
  <c r="J8" i="179"/>
  <c r="J7" i="179"/>
  <c r="J6" i="179"/>
  <c r="J5" i="179"/>
  <c r="J4" i="179"/>
  <c r="J3" i="179"/>
  <c r="J2" i="179"/>
  <c r="I14" i="170"/>
  <c r="G14" i="170"/>
  <c r="F14" i="170"/>
  <c r="E14" i="170"/>
  <c r="D14" i="170"/>
  <c r="J14" i="170" s="1"/>
  <c r="C14" i="170"/>
  <c r="J13" i="170"/>
  <c r="J12" i="170"/>
  <c r="J11" i="170"/>
  <c r="J10" i="170"/>
  <c r="J9" i="170"/>
  <c r="J8" i="170"/>
  <c r="J7" i="170"/>
  <c r="J6" i="170"/>
  <c r="J5" i="170"/>
  <c r="J4" i="170"/>
  <c r="J3" i="170"/>
  <c r="J2" i="170"/>
  <c r="I14" i="177" l="1"/>
  <c r="G14" i="177"/>
  <c r="F14" i="177"/>
  <c r="E14" i="177"/>
  <c r="D14" i="177"/>
  <c r="J14" i="177" s="1"/>
  <c r="C14" i="177"/>
  <c r="J13" i="177"/>
  <c r="J12" i="177"/>
  <c r="J11" i="177"/>
  <c r="J10" i="177"/>
  <c r="J9" i="177"/>
  <c r="J8" i="177"/>
  <c r="J7" i="177"/>
  <c r="J6" i="177"/>
  <c r="J5" i="177"/>
  <c r="J4" i="177"/>
  <c r="J3" i="177"/>
  <c r="J2" i="177"/>
  <c r="AP68" i="167"/>
  <c r="AN68" i="167"/>
  <c r="AM68" i="167"/>
  <c r="AL68" i="167"/>
  <c r="AK68" i="167"/>
  <c r="AQ68" i="167" s="1"/>
  <c r="AJ68" i="167"/>
  <c r="AQ67" i="167"/>
  <c r="AQ66" i="167"/>
  <c r="AQ65" i="167"/>
  <c r="AQ64" i="167"/>
  <c r="AQ63" i="167"/>
  <c r="AQ62" i="167"/>
  <c r="AQ61" i="167"/>
  <c r="AQ60" i="167"/>
  <c r="AQ59" i="167"/>
  <c r="AQ58" i="167"/>
  <c r="AQ57" i="167"/>
  <c r="AQ56" i="167"/>
  <c r="I14" i="176" l="1"/>
  <c r="G14" i="176"/>
  <c r="F14" i="176"/>
  <c r="E14" i="176"/>
  <c r="D14" i="176"/>
  <c r="J14" i="176" s="1"/>
  <c r="C14" i="176"/>
  <c r="J13" i="176"/>
  <c r="J12" i="176"/>
  <c r="J11" i="176"/>
  <c r="J10" i="176"/>
  <c r="J9" i="176"/>
  <c r="J8" i="176"/>
  <c r="J7" i="176"/>
  <c r="J6" i="176"/>
  <c r="J5" i="176"/>
  <c r="J4" i="176"/>
  <c r="J3" i="176"/>
  <c r="J2" i="176"/>
  <c r="AE68" i="167"/>
  <c r="AC68" i="167"/>
  <c r="AB68" i="167"/>
  <c r="AA68" i="167"/>
  <c r="Z68" i="167"/>
  <c r="AF68" i="167" s="1"/>
  <c r="Y68" i="167"/>
  <c r="AF67" i="167"/>
  <c r="AF66" i="167"/>
  <c r="AF65" i="167"/>
  <c r="AF64" i="167"/>
  <c r="AF63" i="167"/>
  <c r="AF62" i="167"/>
  <c r="AF61" i="167"/>
  <c r="AF60" i="167"/>
  <c r="AF59" i="167"/>
  <c r="AF58" i="167"/>
  <c r="AF57" i="167"/>
  <c r="AF56" i="167"/>
  <c r="I14" i="175" l="1"/>
  <c r="G14" i="175"/>
  <c r="F14" i="175"/>
  <c r="E14" i="175"/>
  <c r="D14" i="175"/>
  <c r="J14" i="175" s="1"/>
  <c r="C14" i="175"/>
  <c r="J13" i="175"/>
  <c r="J12" i="175"/>
  <c r="J11" i="175"/>
  <c r="J10" i="175"/>
  <c r="J9" i="175"/>
  <c r="J8" i="175"/>
  <c r="J7" i="175"/>
  <c r="J6" i="175"/>
  <c r="J5" i="175"/>
  <c r="J4" i="175"/>
  <c r="J3" i="175"/>
  <c r="J2" i="175"/>
  <c r="T68" i="167"/>
  <c r="R68" i="167"/>
  <c r="Q68" i="167"/>
  <c r="P68" i="167"/>
  <c r="O68" i="167"/>
  <c r="U68" i="167" s="1"/>
  <c r="N68" i="167"/>
  <c r="U67" i="167"/>
  <c r="U66" i="167"/>
  <c r="U65" i="167"/>
  <c r="U64" i="167"/>
  <c r="U63" i="167"/>
  <c r="U62" i="167"/>
  <c r="U61" i="167"/>
  <c r="U60" i="167"/>
  <c r="U59" i="167"/>
  <c r="U58" i="167"/>
  <c r="U57" i="167"/>
  <c r="U56" i="167"/>
  <c r="I14" i="174" l="1"/>
  <c r="G14" i="174"/>
  <c r="F14" i="174"/>
  <c r="E14" i="174"/>
  <c r="D14" i="174"/>
  <c r="J14" i="174" s="1"/>
  <c r="C14" i="174"/>
  <c r="J13" i="174"/>
  <c r="J12" i="174"/>
  <c r="J11" i="174"/>
  <c r="J10" i="174"/>
  <c r="J9" i="174"/>
  <c r="J8" i="174"/>
  <c r="J7" i="174"/>
  <c r="J6" i="174"/>
  <c r="J5" i="174"/>
  <c r="J4" i="174"/>
  <c r="J3" i="174"/>
  <c r="J2" i="174"/>
  <c r="I68" i="167"/>
  <c r="G68" i="167"/>
  <c r="F68" i="167"/>
  <c r="E68" i="167"/>
  <c r="D68" i="167"/>
  <c r="J68" i="167" s="1"/>
  <c r="C68" i="167"/>
  <c r="J67" i="167"/>
  <c r="J66" i="167"/>
  <c r="J65" i="167"/>
  <c r="J64" i="167"/>
  <c r="J63" i="167"/>
  <c r="J62" i="167"/>
  <c r="J61" i="167"/>
  <c r="J60" i="167"/>
  <c r="J59" i="167"/>
  <c r="J58" i="167"/>
  <c r="J57" i="167"/>
  <c r="J56" i="167"/>
  <c r="I16" i="173" l="1"/>
  <c r="G16" i="173"/>
  <c r="F16" i="173"/>
  <c r="E16" i="173"/>
  <c r="D16" i="173"/>
  <c r="C16" i="173"/>
  <c r="J15" i="173"/>
  <c r="J14" i="173"/>
  <c r="J13" i="173"/>
  <c r="J12" i="173"/>
  <c r="J11" i="173"/>
  <c r="J10" i="173"/>
  <c r="J9" i="173"/>
  <c r="J8" i="173"/>
  <c r="J7" i="173"/>
  <c r="J6" i="173"/>
  <c r="J5" i="173"/>
  <c r="J4" i="173"/>
  <c r="J3" i="173"/>
  <c r="J2" i="173"/>
  <c r="J16" i="173" l="1"/>
  <c r="I16" i="171"/>
  <c r="G16" i="171"/>
  <c r="F16" i="171"/>
  <c r="E16" i="171"/>
  <c r="D16" i="171"/>
  <c r="C16" i="171"/>
  <c r="J15" i="171"/>
  <c r="J14" i="171"/>
  <c r="J13" i="171"/>
  <c r="J12" i="171"/>
  <c r="J11" i="171"/>
  <c r="J10" i="171"/>
  <c r="J9" i="171"/>
  <c r="J8" i="171"/>
  <c r="J7" i="171"/>
  <c r="J6" i="171"/>
  <c r="J5" i="171"/>
  <c r="J4" i="171"/>
  <c r="J3" i="171"/>
  <c r="J2" i="171"/>
  <c r="AP84" i="167"/>
  <c r="AN84" i="167"/>
  <c r="AM84" i="167"/>
  <c r="AL84" i="167"/>
  <c r="AK84" i="167"/>
  <c r="AQ84" i="167" s="1"/>
  <c r="AJ84" i="167"/>
  <c r="AQ83" i="167"/>
  <c r="AQ82" i="167"/>
  <c r="AQ81" i="167"/>
  <c r="AQ80" i="167"/>
  <c r="AQ79" i="167"/>
  <c r="AQ78" i="167"/>
  <c r="AQ77" i="167"/>
  <c r="AQ76" i="167"/>
  <c r="AQ75" i="167"/>
  <c r="AQ74" i="167"/>
  <c r="AQ73" i="167"/>
  <c r="AQ72" i="167"/>
  <c r="T84" i="167"/>
  <c r="R84" i="167"/>
  <c r="Q84" i="167"/>
  <c r="P84" i="167"/>
  <c r="O84" i="167"/>
  <c r="U84" i="167" s="1"/>
  <c r="N84" i="167"/>
  <c r="J84" i="167"/>
  <c r="I84" i="167"/>
  <c r="G84" i="167"/>
  <c r="F84" i="167"/>
  <c r="E84" i="167"/>
  <c r="D84" i="167"/>
  <c r="C84" i="167"/>
  <c r="U83" i="167"/>
  <c r="J83" i="167"/>
  <c r="U82" i="167"/>
  <c r="J82" i="167"/>
  <c r="U81" i="167"/>
  <c r="J81" i="167"/>
  <c r="U80" i="167"/>
  <c r="J80" i="167"/>
  <c r="U79" i="167"/>
  <c r="J79" i="167"/>
  <c r="U78" i="167"/>
  <c r="J78" i="167"/>
  <c r="U77" i="167"/>
  <c r="J77" i="167"/>
  <c r="U76" i="167"/>
  <c r="J76" i="167"/>
  <c r="U75" i="167"/>
  <c r="J75" i="167"/>
  <c r="U74" i="167"/>
  <c r="J74" i="167"/>
  <c r="U73" i="167"/>
  <c r="J73" i="167"/>
  <c r="U72" i="167"/>
  <c r="J72" i="167"/>
  <c r="T34" i="167"/>
  <c r="R34" i="167"/>
  <c r="Q34" i="167"/>
  <c r="P34" i="167"/>
  <c r="O34" i="167"/>
  <c r="N34" i="167"/>
  <c r="I34" i="167"/>
  <c r="G34" i="167"/>
  <c r="F34" i="167"/>
  <c r="E34" i="167"/>
  <c r="D34" i="167"/>
  <c r="C34" i="167"/>
  <c r="U33" i="167"/>
  <c r="J33" i="167"/>
  <c r="U32" i="167"/>
  <c r="J32" i="167"/>
  <c r="U31" i="167"/>
  <c r="J31" i="167"/>
  <c r="U30" i="167"/>
  <c r="J30" i="167"/>
  <c r="U29" i="167"/>
  <c r="J29" i="167"/>
  <c r="U28" i="167"/>
  <c r="J28" i="167"/>
  <c r="U27" i="167"/>
  <c r="J27" i="167"/>
  <c r="U26" i="167"/>
  <c r="J26" i="167"/>
  <c r="U25" i="167"/>
  <c r="J25" i="167"/>
  <c r="U24" i="167"/>
  <c r="J24" i="167"/>
  <c r="U23" i="167"/>
  <c r="J23" i="167"/>
  <c r="U22" i="167"/>
  <c r="J22" i="167"/>
  <c r="U21" i="167"/>
  <c r="J21" i="167"/>
  <c r="U20" i="167"/>
  <c r="J20" i="167"/>
  <c r="U34" i="167" l="1"/>
  <c r="J16" i="171"/>
  <c r="J34" i="167"/>
  <c r="AP100" i="167"/>
  <c r="AN100" i="167"/>
  <c r="AM100" i="167"/>
  <c r="AL100" i="167"/>
  <c r="AK100" i="167"/>
  <c r="AJ100" i="167"/>
  <c r="AQ99" i="167"/>
  <c r="AQ98" i="167"/>
  <c r="AQ97" i="167"/>
  <c r="AQ96" i="167"/>
  <c r="AQ95" i="167"/>
  <c r="AQ94" i="167"/>
  <c r="AQ93" i="167"/>
  <c r="AQ92" i="167"/>
  <c r="AQ91" i="167"/>
  <c r="AQ90" i="167"/>
  <c r="AQ89" i="167"/>
  <c r="AQ88" i="167"/>
  <c r="AQ100" i="167" l="1"/>
  <c r="AE100" i="167"/>
  <c r="AC100" i="167"/>
  <c r="AB100" i="167"/>
  <c r="AA100" i="167"/>
  <c r="Z100" i="167"/>
  <c r="AF100" i="167" s="1"/>
  <c r="Y100" i="167"/>
  <c r="AF99" i="167"/>
  <c r="AF98" i="167"/>
  <c r="AF97" i="167"/>
  <c r="AF96" i="167"/>
  <c r="AF95" i="167"/>
  <c r="AF94" i="167"/>
  <c r="AF93" i="167"/>
  <c r="AF92" i="167"/>
  <c r="AF91" i="167"/>
  <c r="AF90" i="167"/>
  <c r="AF89" i="167"/>
  <c r="AF88" i="167"/>
  <c r="I14" i="181" l="1"/>
  <c r="G14" i="181"/>
  <c r="F14" i="181"/>
  <c r="E14" i="181"/>
  <c r="D14" i="181"/>
  <c r="J14" i="181" s="1"/>
  <c r="C14" i="181"/>
  <c r="J13" i="181"/>
  <c r="J12" i="181"/>
  <c r="J11" i="181"/>
  <c r="J10" i="181"/>
  <c r="J9" i="181"/>
  <c r="J8" i="181"/>
  <c r="J7" i="181"/>
  <c r="J6" i="181"/>
  <c r="J5" i="181"/>
  <c r="J4" i="181"/>
  <c r="J3" i="181"/>
  <c r="J2" i="181"/>
  <c r="AV13" i="184" l="1"/>
  <c r="BA16" i="173" l="1"/>
  <c r="AY16" i="173"/>
  <c r="AX16" i="173"/>
  <c r="AV16" i="173"/>
  <c r="AU16" i="173"/>
  <c r="AS16" i="173"/>
  <c r="AR16" i="173"/>
  <c r="AP16" i="173"/>
  <c r="AO16" i="173"/>
  <c r="AM16" i="173"/>
  <c r="AL16" i="173"/>
  <c r="AJ16" i="173"/>
  <c r="AI16" i="173"/>
  <c r="AG16" i="173"/>
  <c r="AF16" i="173"/>
  <c r="AD16" i="173"/>
  <c r="AC16" i="173"/>
  <c r="AA16" i="173"/>
  <c r="Z16" i="173"/>
  <c r="X16" i="173"/>
  <c r="W16" i="173"/>
  <c r="U16" i="173"/>
  <c r="T16" i="173"/>
  <c r="R16" i="173"/>
  <c r="O16" i="173"/>
  <c r="N16" i="173"/>
  <c r="L16" i="173"/>
  <c r="BD15" i="173"/>
  <c r="BB15" i="173"/>
  <c r="BD14" i="173"/>
  <c r="BB14" i="173"/>
  <c r="BD13" i="173"/>
  <c r="BB13" i="173"/>
  <c r="BD12" i="173"/>
  <c r="BB12" i="173"/>
  <c r="BD11" i="173"/>
  <c r="BB11" i="173"/>
  <c r="BD10" i="173"/>
  <c r="BB10" i="173"/>
  <c r="BD9" i="173"/>
  <c r="BB9" i="173"/>
  <c r="BD8" i="173"/>
  <c r="BB8" i="173"/>
  <c r="BD7" i="173"/>
  <c r="BB7" i="173"/>
  <c r="BD6" i="173"/>
  <c r="BB6" i="173"/>
  <c r="BD5" i="173"/>
  <c r="BB5" i="173"/>
  <c r="BB4" i="173"/>
  <c r="Q16" i="173"/>
  <c r="BD3" i="173"/>
  <c r="BB3" i="173"/>
  <c r="BD2" i="173"/>
  <c r="BB2" i="173"/>
  <c r="BB16" i="173" l="1"/>
  <c r="BD4" i="173"/>
  <c r="BD16" i="173" s="1"/>
  <c r="BD15" i="171" l="1"/>
  <c r="BB15" i="171"/>
  <c r="BD14" i="171"/>
  <c r="BB14" i="171"/>
  <c r="BD13" i="171"/>
  <c r="BB13" i="171"/>
  <c r="BD12" i="171"/>
  <c r="BB12" i="171"/>
  <c r="BD11" i="171"/>
  <c r="BB11" i="171"/>
  <c r="BD10" i="171"/>
  <c r="BB10" i="171"/>
  <c r="BD9" i="171"/>
  <c r="BB9" i="171"/>
  <c r="BD8" i="171"/>
  <c r="BB8" i="171"/>
  <c r="BD7" i="171"/>
  <c r="BB7" i="171"/>
  <c r="BD6" i="171"/>
  <c r="BB6" i="171"/>
  <c r="BD5" i="171"/>
  <c r="BB5" i="171"/>
  <c r="BD4" i="171"/>
  <c r="BB4" i="171"/>
  <c r="BD3" i="171"/>
  <c r="BB3" i="171"/>
  <c r="BD2" i="171"/>
  <c r="BB2" i="171"/>
  <c r="BA16" i="171"/>
  <c r="AY16" i="171"/>
  <c r="AX16" i="171"/>
  <c r="AV16" i="171"/>
  <c r="AU16" i="171"/>
  <c r="AS16" i="171"/>
  <c r="AR16" i="171"/>
  <c r="AP16" i="171"/>
  <c r="AO16" i="171"/>
  <c r="AM16" i="171"/>
  <c r="AL16" i="171"/>
  <c r="AJ16" i="171"/>
  <c r="AI16" i="171"/>
  <c r="AG16" i="171"/>
  <c r="AF16" i="171"/>
  <c r="AD16" i="171"/>
  <c r="AC16" i="171"/>
  <c r="AA16" i="171"/>
  <c r="Z16" i="171"/>
  <c r="X16" i="171"/>
  <c r="W16" i="171"/>
  <c r="U16" i="171"/>
  <c r="T16" i="171"/>
  <c r="R16" i="171"/>
  <c r="Q16" i="171"/>
  <c r="O16" i="171"/>
  <c r="N16" i="171"/>
  <c r="L16" i="171"/>
  <c r="BD16" i="171" l="1"/>
  <c r="BB16" i="171"/>
  <c r="AU14" i="168" l="1"/>
  <c r="AS14" i="168"/>
  <c r="AR14" i="168"/>
  <c r="AP14" i="168"/>
  <c r="AO14" i="168"/>
  <c r="AM14" i="168"/>
  <c r="AL14" i="168"/>
  <c r="AJ14" i="168"/>
  <c r="AI14" i="168"/>
  <c r="AG14" i="168"/>
  <c r="AF14" i="168"/>
  <c r="AD14" i="168"/>
  <c r="AC14" i="168"/>
  <c r="AA14" i="168"/>
  <c r="Z14" i="168"/>
  <c r="X14" i="168"/>
  <c r="W14" i="168"/>
  <c r="U14" i="168"/>
  <c r="T14" i="168"/>
  <c r="R14" i="168"/>
  <c r="Q14" i="168"/>
  <c r="O14" i="168"/>
  <c r="N14" i="168"/>
  <c r="L14" i="168"/>
  <c r="AX13" i="168"/>
  <c r="AV13" i="168"/>
  <c r="AX12" i="168"/>
  <c r="AV12" i="168"/>
  <c r="AX11" i="168"/>
  <c r="AV11" i="168"/>
  <c r="AX10" i="168"/>
  <c r="AV10" i="168"/>
  <c r="AX9" i="168"/>
  <c r="AV9" i="168"/>
  <c r="AX8" i="168"/>
  <c r="AV8" i="168"/>
  <c r="AX7" i="168"/>
  <c r="AV7" i="168"/>
  <c r="AX6" i="168"/>
  <c r="AV6" i="168"/>
  <c r="AX5" i="168"/>
  <c r="AV5" i="168"/>
  <c r="AX4" i="168"/>
  <c r="AV4" i="168"/>
  <c r="AX3" i="168"/>
  <c r="AV3" i="168"/>
  <c r="AX2" i="168"/>
  <c r="AV2" i="168"/>
  <c r="AX14" i="168" l="1"/>
  <c r="AV14" i="168"/>
  <c r="AX13" i="183" l="1"/>
  <c r="AV13" i="183"/>
  <c r="AX12" i="183"/>
  <c r="AV12" i="183"/>
  <c r="AX11" i="183"/>
  <c r="AV11" i="183"/>
  <c r="AX10" i="183"/>
  <c r="AV10" i="183"/>
  <c r="AX9" i="183"/>
  <c r="AV9" i="183"/>
  <c r="AX8" i="183"/>
  <c r="AV8" i="183"/>
  <c r="AX7" i="183"/>
  <c r="AV7" i="183"/>
  <c r="AX6" i="183"/>
  <c r="AV6" i="183"/>
  <c r="AX5" i="183"/>
  <c r="AV5" i="183"/>
  <c r="AX4" i="183"/>
  <c r="AV4" i="183"/>
  <c r="AX3" i="183"/>
  <c r="AV3" i="183"/>
  <c r="AX2" i="183"/>
  <c r="AV2" i="183"/>
  <c r="AU14" i="183"/>
  <c r="AS14" i="183"/>
  <c r="AR14" i="183"/>
  <c r="AP14" i="183"/>
  <c r="AO14" i="183"/>
  <c r="AM14" i="183"/>
  <c r="AL14" i="183"/>
  <c r="AJ14" i="183"/>
  <c r="AI14" i="183"/>
  <c r="AG14" i="183"/>
  <c r="AF14" i="183"/>
  <c r="AD14" i="183"/>
  <c r="AC14" i="183"/>
  <c r="AA14" i="183"/>
  <c r="Z14" i="183"/>
  <c r="X14" i="183"/>
  <c r="W14" i="183"/>
  <c r="U14" i="183"/>
  <c r="T14" i="183"/>
  <c r="R14" i="183"/>
  <c r="Q14" i="183"/>
  <c r="O14" i="183"/>
  <c r="N14" i="183"/>
  <c r="L14" i="183"/>
  <c r="AV14" i="183" s="1"/>
  <c r="AX14" i="183" l="1"/>
  <c r="AU14" i="176" l="1"/>
  <c r="AS14" i="176"/>
  <c r="AR14" i="176"/>
  <c r="AP14" i="176"/>
  <c r="AO14" i="176"/>
  <c r="AM14" i="176"/>
  <c r="AL14" i="176"/>
  <c r="AJ14" i="176"/>
  <c r="AI14" i="176"/>
  <c r="AG14" i="176"/>
  <c r="AF14" i="176"/>
  <c r="AD14" i="176"/>
  <c r="AC14" i="176"/>
  <c r="AA14" i="176"/>
  <c r="Z14" i="176"/>
  <c r="X14" i="176"/>
  <c r="W14" i="176"/>
  <c r="U14" i="176"/>
  <c r="T14" i="176"/>
  <c r="R14" i="176"/>
  <c r="Q14" i="176"/>
  <c r="O14" i="176"/>
  <c r="N14" i="176"/>
  <c r="L14" i="176"/>
  <c r="AX13" i="176"/>
  <c r="AV13" i="176"/>
  <c r="AX12" i="176"/>
  <c r="AV12" i="176"/>
  <c r="AX11" i="176"/>
  <c r="AV11" i="176"/>
  <c r="AX10" i="176"/>
  <c r="AV10" i="176"/>
  <c r="AX9" i="176"/>
  <c r="AV9" i="176"/>
  <c r="AX8" i="176"/>
  <c r="AV8" i="176"/>
  <c r="AX7" i="176"/>
  <c r="AV7" i="176"/>
  <c r="AX6" i="176"/>
  <c r="AV6" i="176"/>
  <c r="AX5" i="176"/>
  <c r="AV5" i="176"/>
  <c r="AX4" i="176"/>
  <c r="AV4" i="176"/>
  <c r="AX3" i="176"/>
  <c r="AV3" i="176"/>
  <c r="AX2" i="176"/>
  <c r="AV2" i="176"/>
  <c r="AU14" i="175"/>
  <c r="AS14" i="175"/>
  <c r="AR14" i="175"/>
  <c r="AP14" i="175"/>
  <c r="AO14" i="175"/>
  <c r="AM14" i="175"/>
  <c r="AL14" i="175"/>
  <c r="AJ14" i="175"/>
  <c r="AI14" i="175"/>
  <c r="AG14" i="175"/>
  <c r="AF14" i="175"/>
  <c r="AD14" i="175"/>
  <c r="AC14" i="175"/>
  <c r="AA14" i="175"/>
  <c r="Z14" i="175"/>
  <c r="X14" i="175"/>
  <c r="W14" i="175"/>
  <c r="U14" i="175"/>
  <c r="T14" i="175"/>
  <c r="R14" i="175"/>
  <c r="Q14" i="175"/>
  <c r="O14" i="175"/>
  <c r="N14" i="175"/>
  <c r="L14" i="175"/>
  <c r="AX13" i="175"/>
  <c r="AV13" i="175"/>
  <c r="AX12" i="175"/>
  <c r="AV12" i="175"/>
  <c r="AX11" i="175"/>
  <c r="AV11" i="175"/>
  <c r="AX10" i="175"/>
  <c r="AV10" i="175"/>
  <c r="AX9" i="175"/>
  <c r="AV9" i="175"/>
  <c r="AX8" i="175"/>
  <c r="AV8" i="175"/>
  <c r="AX7" i="175"/>
  <c r="AV7" i="175"/>
  <c r="AX6" i="175"/>
  <c r="AV6" i="175"/>
  <c r="AX5" i="175"/>
  <c r="AV5" i="175"/>
  <c r="AX4" i="175"/>
  <c r="AV4" i="175"/>
  <c r="AX3" i="175"/>
  <c r="AV3" i="175"/>
  <c r="AX2" i="175"/>
  <c r="AV2" i="175"/>
  <c r="AU14" i="174"/>
  <c r="AS14" i="174"/>
  <c r="AR14" i="174"/>
  <c r="AP14" i="174"/>
  <c r="AO14" i="174"/>
  <c r="AM14" i="174"/>
  <c r="AL14" i="174"/>
  <c r="AJ14" i="174"/>
  <c r="AI14" i="174"/>
  <c r="AG14" i="174"/>
  <c r="AF14" i="174"/>
  <c r="AD14" i="174"/>
  <c r="AC14" i="174"/>
  <c r="AA14" i="174"/>
  <c r="Z14" i="174"/>
  <c r="X14" i="174"/>
  <c r="W14" i="174"/>
  <c r="U14" i="174"/>
  <c r="T14" i="174"/>
  <c r="R14" i="174"/>
  <c r="Q14" i="174"/>
  <c r="O14" i="174"/>
  <c r="N14" i="174"/>
  <c r="L14" i="174"/>
  <c r="AX13" i="174"/>
  <c r="AV13" i="174"/>
  <c r="AX12" i="174"/>
  <c r="AV12" i="174"/>
  <c r="AX11" i="174"/>
  <c r="AV11" i="174"/>
  <c r="AX10" i="174"/>
  <c r="AV10" i="174"/>
  <c r="AX9" i="174"/>
  <c r="AV9" i="174"/>
  <c r="AX8" i="174"/>
  <c r="AV8" i="174"/>
  <c r="AX7" i="174"/>
  <c r="AV7" i="174"/>
  <c r="AX6" i="174"/>
  <c r="AV6" i="174"/>
  <c r="AX5" i="174"/>
  <c r="AV5" i="174"/>
  <c r="AX4" i="174"/>
  <c r="AV4" i="174"/>
  <c r="AX3" i="174"/>
  <c r="AV3" i="174"/>
  <c r="AX2" i="174"/>
  <c r="AV2" i="174"/>
  <c r="AX14" i="175" l="1"/>
  <c r="AX14" i="174"/>
  <c r="AX14" i="176"/>
  <c r="AV14" i="174"/>
  <c r="AV14" i="175"/>
  <c r="AV14" i="176"/>
  <c r="AU14" i="177"/>
  <c r="AS14" i="177"/>
  <c r="AR14" i="177"/>
  <c r="AP14" i="177"/>
  <c r="AO14" i="177"/>
  <c r="AM14" i="177"/>
  <c r="AL14" i="177"/>
  <c r="AJ14" i="177"/>
  <c r="AI14" i="177"/>
  <c r="AG14" i="177"/>
  <c r="AF14" i="177"/>
  <c r="AD14" i="177"/>
  <c r="AC14" i="177"/>
  <c r="AA14" i="177"/>
  <c r="Z14" i="177"/>
  <c r="X14" i="177"/>
  <c r="W14" i="177"/>
  <c r="U14" i="177"/>
  <c r="T14" i="177"/>
  <c r="R14" i="177"/>
  <c r="Q14" i="177"/>
  <c r="O14" i="177"/>
  <c r="N14" i="177"/>
  <c r="L14" i="177"/>
  <c r="AX13" i="177"/>
  <c r="AV13" i="177"/>
  <c r="AX12" i="177"/>
  <c r="AV12" i="177"/>
  <c r="AX11" i="177"/>
  <c r="AV11" i="177"/>
  <c r="AX10" i="177"/>
  <c r="AV10" i="177"/>
  <c r="AX9" i="177"/>
  <c r="AV9" i="177"/>
  <c r="AX8" i="177"/>
  <c r="AV8" i="177"/>
  <c r="AX7" i="177"/>
  <c r="AV7" i="177"/>
  <c r="AX6" i="177"/>
  <c r="AV6" i="177"/>
  <c r="AX5" i="177"/>
  <c r="AV5" i="177"/>
  <c r="AX4" i="177"/>
  <c r="AV4" i="177"/>
  <c r="AX3" i="177"/>
  <c r="AV3" i="177"/>
  <c r="AX2" i="177"/>
  <c r="AV2" i="177"/>
  <c r="AV14" i="177" l="1"/>
  <c r="AX14" i="177"/>
  <c r="AU14" i="170"/>
  <c r="AS14" i="170"/>
  <c r="AR14" i="170"/>
  <c r="AP14" i="170"/>
  <c r="AO14" i="170"/>
  <c r="AM14" i="170"/>
  <c r="AL14" i="170"/>
  <c r="AJ14" i="170"/>
  <c r="AI14" i="170"/>
  <c r="AG14" i="170"/>
  <c r="AF14" i="170"/>
  <c r="AD14" i="170"/>
  <c r="AC14" i="170"/>
  <c r="AA14" i="170"/>
  <c r="Z14" i="170"/>
  <c r="X14" i="170"/>
  <c r="W14" i="170"/>
  <c r="U14" i="170"/>
  <c r="T14" i="170"/>
  <c r="R14" i="170"/>
  <c r="Q14" i="170"/>
  <c r="O14" i="170"/>
  <c r="N14" i="170"/>
  <c r="L14" i="170"/>
  <c r="AX13" i="170"/>
  <c r="AV13" i="170"/>
  <c r="AX12" i="170"/>
  <c r="AV12" i="170"/>
  <c r="AX11" i="170"/>
  <c r="AV11" i="170"/>
  <c r="AX10" i="170"/>
  <c r="AV10" i="170"/>
  <c r="AX9" i="170"/>
  <c r="AV9" i="170"/>
  <c r="AX8" i="170"/>
  <c r="AV8" i="170"/>
  <c r="AX7" i="170"/>
  <c r="AV7" i="170"/>
  <c r="AX6" i="170"/>
  <c r="AV6" i="170"/>
  <c r="AX5" i="170"/>
  <c r="AV5" i="170"/>
  <c r="AX4" i="170"/>
  <c r="AV4" i="170"/>
  <c r="AX3" i="170"/>
  <c r="AV3" i="170"/>
  <c r="AX2" i="170"/>
  <c r="AV2" i="170"/>
  <c r="AV14" i="170" l="1"/>
  <c r="AX14" i="170"/>
  <c r="AU14" i="185"/>
  <c r="AS14" i="185"/>
  <c r="AR14" i="185"/>
  <c r="AP14" i="185"/>
  <c r="AO14" i="185"/>
  <c r="AM14" i="185"/>
  <c r="AL14" i="185"/>
  <c r="AJ14" i="185"/>
  <c r="AI14" i="185"/>
  <c r="AG14" i="185"/>
  <c r="AF14" i="185"/>
  <c r="AD14" i="185"/>
  <c r="AC14" i="185"/>
  <c r="AA14" i="185"/>
  <c r="Z14" i="185"/>
  <c r="X14" i="185"/>
  <c r="W14" i="185"/>
  <c r="U14" i="185"/>
  <c r="T14" i="185"/>
  <c r="R14" i="185"/>
  <c r="Q14" i="185"/>
  <c r="O14" i="185"/>
  <c r="N14" i="185"/>
  <c r="L14" i="185"/>
  <c r="AX13" i="185"/>
  <c r="AV13" i="185"/>
  <c r="AX12" i="185"/>
  <c r="AV12" i="185"/>
  <c r="AX11" i="185"/>
  <c r="AV11" i="185"/>
  <c r="AX10" i="185"/>
  <c r="AV10" i="185"/>
  <c r="AX9" i="185"/>
  <c r="AV9" i="185"/>
  <c r="AX8" i="185"/>
  <c r="AV8" i="185"/>
  <c r="AX7" i="185"/>
  <c r="AV7" i="185"/>
  <c r="AX6" i="185"/>
  <c r="AV6" i="185"/>
  <c r="AX5" i="185"/>
  <c r="AV5" i="185"/>
  <c r="AX4" i="185"/>
  <c r="AV4" i="185"/>
  <c r="AX3" i="185"/>
  <c r="AV3" i="185"/>
  <c r="AX2" i="185"/>
  <c r="AV2" i="185"/>
  <c r="AU14" i="184"/>
  <c r="AS14" i="184"/>
  <c r="AR14" i="184"/>
  <c r="AP14" i="184"/>
  <c r="AO14" i="184"/>
  <c r="AM14" i="184"/>
  <c r="AL14" i="184"/>
  <c r="AJ14" i="184"/>
  <c r="AI14" i="184"/>
  <c r="AG14" i="184"/>
  <c r="AF14" i="184"/>
  <c r="AD14" i="184"/>
  <c r="AC14" i="184"/>
  <c r="AA14" i="184"/>
  <c r="Z14" i="184"/>
  <c r="X14" i="184"/>
  <c r="W14" i="184"/>
  <c r="U14" i="184"/>
  <c r="T14" i="184"/>
  <c r="R14" i="184"/>
  <c r="Q14" i="184"/>
  <c r="O14" i="184"/>
  <c r="N14" i="184"/>
  <c r="L14" i="184"/>
  <c r="AX13" i="184"/>
  <c r="AX12" i="184"/>
  <c r="AV12" i="184"/>
  <c r="AX11" i="184"/>
  <c r="AV11" i="184"/>
  <c r="AX10" i="184"/>
  <c r="AV10" i="184"/>
  <c r="AX9" i="184"/>
  <c r="AV9" i="184"/>
  <c r="AX8" i="184"/>
  <c r="AV8" i="184"/>
  <c r="AX7" i="184"/>
  <c r="AV7" i="184"/>
  <c r="AX6" i="184"/>
  <c r="AV6" i="184"/>
  <c r="AX5" i="184"/>
  <c r="AV5" i="184"/>
  <c r="AX4" i="184"/>
  <c r="AV4" i="184"/>
  <c r="AX3" i="184"/>
  <c r="AV3" i="184"/>
  <c r="AX2" i="184"/>
  <c r="AV2" i="184"/>
  <c r="AU14" i="182"/>
  <c r="AS14" i="182"/>
  <c r="AR14" i="182"/>
  <c r="AP14" i="182"/>
  <c r="AO14" i="182"/>
  <c r="AM14" i="182"/>
  <c r="AL14" i="182"/>
  <c r="AJ14" i="182"/>
  <c r="AI14" i="182"/>
  <c r="AG14" i="182"/>
  <c r="AF14" i="182"/>
  <c r="AD14" i="182"/>
  <c r="AC14" i="182"/>
  <c r="AA14" i="182"/>
  <c r="Z14" i="182"/>
  <c r="X14" i="182"/>
  <c r="W14" i="182"/>
  <c r="U14" i="182"/>
  <c r="T14" i="182"/>
  <c r="R14" i="182"/>
  <c r="Q14" i="182"/>
  <c r="O14" i="182"/>
  <c r="N14" i="182"/>
  <c r="L14" i="182"/>
  <c r="AX13" i="182"/>
  <c r="AV13" i="182"/>
  <c r="AX12" i="182"/>
  <c r="AV12" i="182"/>
  <c r="AX11" i="182"/>
  <c r="AV11" i="182"/>
  <c r="AX10" i="182"/>
  <c r="AV10" i="182"/>
  <c r="AX9" i="182"/>
  <c r="AV9" i="182"/>
  <c r="AX8" i="182"/>
  <c r="AV8" i="182"/>
  <c r="AX7" i="182"/>
  <c r="AV7" i="182"/>
  <c r="AX6" i="182"/>
  <c r="AV6" i="182"/>
  <c r="AX5" i="182"/>
  <c r="AV5" i="182"/>
  <c r="AX4" i="182"/>
  <c r="AV4" i="182"/>
  <c r="AX3" i="182"/>
  <c r="AV3" i="182"/>
  <c r="AX2" i="182"/>
  <c r="AV2" i="182"/>
  <c r="AU14" i="181"/>
  <c r="AS14" i="181"/>
  <c r="AR14" i="181"/>
  <c r="AP14" i="181"/>
  <c r="AO14" i="181"/>
  <c r="AM14" i="181"/>
  <c r="AL14" i="181"/>
  <c r="AJ14" i="181"/>
  <c r="AI14" i="181"/>
  <c r="AG14" i="181"/>
  <c r="AF14" i="181"/>
  <c r="AD14" i="181"/>
  <c r="AC14" i="181"/>
  <c r="AA14" i="181"/>
  <c r="Z14" i="181"/>
  <c r="X14" i="181"/>
  <c r="W14" i="181"/>
  <c r="U14" i="181"/>
  <c r="T14" i="181"/>
  <c r="R14" i="181"/>
  <c r="Q14" i="181"/>
  <c r="O14" i="181"/>
  <c r="N14" i="181"/>
  <c r="L14" i="181"/>
  <c r="AX13" i="181"/>
  <c r="AV13" i="181"/>
  <c r="AX12" i="181"/>
  <c r="AV12" i="181"/>
  <c r="AX11" i="181"/>
  <c r="AV11" i="181"/>
  <c r="AX10" i="181"/>
  <c r="AV10" i="181"/>
  <c r="AX9" i="181"/>
  <c r="AV9" i="181"/>
  <c r="AX8" i="181"/>
  <c r="AV8" i="181"/>
  <c r="AX7" i="181"/>
  <c r="AV7" i="181"/>
  <c r="AX6" i="181"/>
  <c r="AV6" i="181"/>
  <c r="AX5" i="181"/>
  <c r="AV5" i="181"/>
  <c r="AX4" i="181"/>
  <c r="AV4" i="181"/>
  <c r="AX3" i="181"/>
  <c r="AV3" i="181"/>
  <c r="AX2" i="181"/>
  <c r="AV2" i="181"/>
  <c r="AS14" i="179"/>
  <c r="AU14" i="179"/>
  <c r="AR14" i="179"/>
  <c r="AP14" i="179"/>
  <c r="AO14" i="179"/>
  <c r="AM14" i="179"/>
  <c r="AL14" i="179"/>
  <c r="AJ14" i="179"/>
  <c r="AI14" i="179"/>
  <c r="AG14" i="179"/>
  <c r="AF14" i="179"/>
  <c r="AD14" i="179"/>
  <c r="AC14" i="179"/>
  <c r="AA14" i="179"/>
  <c r="Z14" i="179"/>
  <c r="X14" i="179"/>
  <c r="W14" i="179"/>
  <c r="U14" i="179"/>
  <c r="T14" i="179"/>
  <c r="R14" i="179"/>
  <c r="Q14" i="179"/>
  <c r="O14" i="179"/>
  <c r="N14" i="179"/>
  <c r="L14" i="179"/>
  <c r="AX13" i="179"/>
  <c r="AV13" i="179"/>
  <c r="AX12" i="179"/>
  <c r="AV12" i="179"/>
  <c r="AX11" i="179"/>
  <c r="AV11" i="179"/>
  <c r="AX10" i="179"/>
  <c r="AV10" i="179"/>
  <c r="AX9" i="179"/>
  <c r="AV9" i="179"/>
  <c r="AX8" i="179"/>
  <c r="AV8" i="179"/>
  <c r="AX7" i="179"/>
  <c r="AV7" i="179"/>
  <c r="AX6" i="179"/>
  <c r="AV6" i="179"/>
  <c r="AX5" i="179"/>
  <c r="AV5" i="179"/>
  <c r="AX4" i="179"/>
  <c r="AV4" i="179"/>
  <c r="AX3" i="179"/>
  <c r="AV3" i="179"/>
  <c r="AX2" i="179"/>
  <c r="AV2" i="179"/>
  <c r="AV14" i="182" l="1"/>
  <c r="AV14" i="185"/>
  <c r="AX14" i="185"/>
  <c r="AV14" i="184"/>
  <c r="AX14" i="184"/>
  <c r="AV14" i="181"/>
  <c r="AX14" i="181"/>
  <c r="AX14" i="182"/>
  <c r="AV14" i="179"/>
  <c r="AX14" i="179"/>
  <c r="AU14" i="180" l="1"/>
  <c r="AS14" i="180"/>
  <c r="AP14" i="180"/>
  <c r="AO14" i="180"/>
  <c r="AM14" i="180"/>
  <c r="AL14" i="180"/>
  <c r="AJ14" i="180"/>
  <c r="AI14" i="180"/>
  <c r="AG14" i="180"/>
  <c r="AF14" i="180"/>
  <c r="AD14" i="180"/>
  <c r="AC14" i="180"/>
  <c r="AA14" i="180"/>
  <c r="Z14" i="180"/>
  <c r="X14" i="180"/>
  <c r="W14" i="180"/>
  <c r="U14" i="180"/>
  <c r="T14" i="180"/>
  <c r="R14" i="180"/>
  <c r="Q14" i="180"/>
  <c r="O14" i="180"/>
  <c r="N14" i="180"/>
  <c r="L14" i="180"/>
  <c r="AX13" i="180"/>
  <c r="AV13" i="180"/>
  <c r="AX12" i="180"/>
  <c r="AV12" i="180"/>
  <c r="AX11" i="180"/>
  <c r="AV11" i="180"/>
  <c r="AX10" i="180"/>
  <c r="AV10" i="180"/>
  <c r="AX9" i="180"/>
  <c r="AV9" i="180"/>
  <c r="AX8" i="180"/>
  <c r="AV8" i="180"/>
  <c r="AX7" i="180"/>
  <c r="AV7" i="180"/>
  <c r="AX6" i="180"/>
  <c r="AV6" i="180"/>
  <c r="AX5" i="180"/>
  <c r="AV5" i="180"/>
  <c r="AR14" i="180"/>
  <c r="AX4" i="180"/>
  <c r="AV4" i="180"/>
  <c r="AX3" i="180"/>
  <c r="AV3" i="180"/>
  <c r="AX2" i="180"/>
  <c r="AV2" i="180"/>
  <c r="AV14" i="180" l="1"/>
  <c r="AX14" i="180"/>
</calcChain>
</file>

<file path=xl/sharedStrings.xml><?xml version="1.0" encoding="utf-8"?>
<sst xmlns="http://schemas.openxmlformats.org/spreadsheetml/2006/main" count="10847" uniqueCount="3126">
  <si>
    <t>Kval</t>
  </si>
  <si>
    <t>Västerås SK</t>
  </si>
  <si>
    <t>IFK Eskilstuna</t>
  </si>
  <si>
    <t>Örebro SK</t>
  </si>
  <si>
    <t>Sandvikens IF</t>
  </si>
  <si>
    <t>Hammarby IF</t>
  </si>
  <si>
    <t>IFK Östersund</t>
  </si>
  <si>
    <t>Östers IF</t>
  </si>
  <si>
    <t>AIK</t>
  </si>
  <si>
    <t>Nedfl</t>
  </si>
  <si>
    <t>Uppfl</t>
  </si>
  <si>
    <t>IFK Hässleholm</t>
  </si>
  <si>
    <t>-</t>
  </si>
  <si>
    <t>IFK Trelleborg</t>
  </si>
  <si>
    <t>Sandåkerns SK</t>
  </si>
  <si>
    <t>Enköpings SK</t>
  </si>
  <si>
    <t>IFK Västerås</t>
  </si>
  <si>
    <t>Skövde AIK</t>
  </si>
  <si>
    <t>Norrby IF</t>
  </si>
  <si>
    <t>BK Forward</t>
  </si>
  <si>
    <t>IF Heimer</t>
  </si>
  <si>
    <t>Hudiksvalls ABK</t>
  </si>
  <si>
    <t>IF Brommapojkarna</t>
  </si>
  <si>
    <t>Hovås IF</t>
  </si>
  <si>
    <t>Skellefteå AIK</t>
  </si>
  <si>
    <t>Myresjö IF</t>
  </si>
  <si>
    <t>Alvesta GIF</t>
  </si>
  <si>
    <t>Spånga IS</t>
  </si>
  <si>
    <t>Kalmar AIK</t>
  </si>
  <si>
    <t>Karlskrona AIF</t>
  </si>
  <si>
    <t>Nivå 3 Div 3 12 serier (144 lag)</t>
  </si>
  <si>
    <t>Halmstads BK</t>
  </si>
  <si>
    <t>Helsingborgs IF</t>
  </si>
  <si>
    <t>Trollhättans IF</t>
  </si>
  <si>
    <t>Vasalunds IF</t>
  </si>
  <si>
    <t>Hagahöjdens BK</t>
  </si>
  <si>
    <t>Åtvidabergs FF</t>
  </si>
  <si>
    <t>IFK Kalix</t>
  </si>
  <si>
    <t>Ope IF</t>
  </si>
  <si>
    <t>Degerfors IF</t>
  </si>
  <si>
    <t>IFK Mora</t>
  </si>
  <si>
    <t>Varbergs BOIS</t>
  </si>
  <si>
    <t>IFÖ/Bromölla IF</t>
  </si>
  <si>
    <t>Vilans BIF</t>
  </si>
  <si>
    <t>Kirsebergs IF</t>
  </si>
  <si>
    <t>Arlövs BI</t>
  </si>
  <si>
    <t>Krokom/Dvärsätts IF</t>
  </si>
  <si>
    <t>Grebbestads IF</t>
  </si>
  <si>
    <t>Högadals IS</t>
  </si>
  <si>
    <t>Jonsereds IF</t>
  </si>
  <si>
    <t>BK Vargarna</t>
  </si>
  <si>
    <t>Karlslunds IF</t>
  </si>
  <si>
    <t>Kubikenborgs IF</t>
  </si>
  <si>
    <t>Tyresö FF</t>
  </si>
  <si>
    <t>Råsunda IS</t>
  </si>
  <si>
    <t>IK Brage</t>
  </si>
  <si>
    <t>Norrstrands IF</t>
  </si>
  <si>
    <t>Tranås BOIS</t>
  </si>
  <si>
    <t>Trollhättans FK</t>
  </si>
  <si>
    <t>Gefle IF</t>
  </si>
  <si>
    <t>Västra Frölunda</t>
  </si>
  <si>
    <t>Nivå 1 Allsvenskan (12 lag)</t>
  </si>
  <si>
    <t>Gimonäs CK</t>
  </si>
  <si>
    <t>Forssa BK</t>
  </si>
  <si>
    <t>IK Tord</t>
  </si>
  <si>
    <t>Gullringens GIF</t>
  </si>
  <si>
    <t>Motala AIF</t>
  </si>
  <si>
    <t>Hittarps IK</t>
  </si>
  <si>
    <t>Hässleholms IF</t>
  </si>
  <si>
    <t>SM--spel</t>
  </si>
  <si>
    <t>Bodens BK</t>
  </si>
  <si>
    <t>Morö/Bergsby SK</t>
  </si>
  <si>
    <t>Häggenås SK</t>
  </si>
  <si>
    <t>Falu BS</t>
  </si>
  <si>
    <t>Essviks AIF</t>
  </si>
  <si>
    <t>Katrineholms SK</t>
  </si>
  <si>
    <t>Films SK</t>
  </si>
  <si>
    <t>Skiljebo SK</t>
  </si>
  <si>
    <t>Karlstad BK</t>
  </si>
  <si>
    <t>IFK Kristinehamn</t>
  </si>
  <si>
    <t>Mönsterås GIF</t>
  </si>
  <si>
    <t>Linköpings FF</t>
  </si>
  <si>
    <t>IK Sleipner</t>
  </si>
  <si>
    <t>IK Oddevold</t>
  </si>
  <si>
    <t>Lundby IF</t>
  </si>
  <si>
    <t>Melleruds IF</t>
  </si>
  <si>
    <t>IFK Falköping</t>
  </si>
  <si>
    <t>Emmaboda IS</t>
  </si>
  <si>
    <t>Gunnilse IS</t>
  </si>
  <si>
    <t>Holmalunds IF</t>
  </si>
  <si>
    <t>Falkenbergs FF</t>
  </si>
  <si>
    <t>IFK Göteborg</t>
  </si>
  <si>
    <t>Gais</t>
  </si>
  <si>
    <t>BK Häcken</t>
  </si>
  <si>
    <t>IFK Holmsund</t>
  </si>
  <si>
    <t>Kiruna FF</t>
  </si>
  <si>
    <t>Rutviks SK</t>
  </si>
  <si>
    <t>IF Älgarna</t>
  </si>
  <si>
    <t>Nivå 2 Div 2 2 serier (28 lag)</t>
  </si>
  <si>
    <t>Väsby IK</t>
  </si>
  <si>
    <t>Stockholms Spårvägars GIF</t>
  </si>
  <si>
    <t>Hanvikens SK</t>
  </si>
  <si>
    <t>IF Verdandi</t>
  </si>
  <si>
    <t>Ludvika FK</t>
  </si>
  <si>
    <t>IFK Värnamo</t>
  </si>
  <si>
    <t>Nybro IF</t>
  </si>
  <si>
    <t>Åsa IF</t>
  </si>
  <si>
    <t>Markaryds IF</t>
  </si>
  <si>
    <t>Ramlösa BOIS</t>
  </si>
  <si>
    <t>Tomelilla IF</t>
  </si>
  <si>
    <t>BK Olympic</t>
  </si>
  <si>
    <t>Kalmar FF</t>
  </si>
  <si>
    <t>IFK Norrköping</t>
  </si>
  <si>
    <t>Kramfors-Alliansen</t>
  </si>
  <si>
    <t>Örgryte IS</t>
  </si>
  <si>
    <t>Mjällby AIF</t>
  </si>
  <si>
    <t>Trelleborgs FF</t>
  </si>
  <si>
    <t>IFK Sundsvall</t>
  </si>
  <si>
    <t>Järbo IF</t>
  </si>
  <si>
    <t>Iggesund/HIF</t>
  </si>
  <si>
    <t>Sundbybergs IK</t>
  </si>
  <si>
    <t>Nyköpings BIS</t>
  </si>
  <si>
    <t>IK Viljan</t>
  </si>
  <si>
    <t>Kvarnsvedens IK</t>
  </si>
  <si>
    <t>Rynninge IK</t>
  </si>
  <si>
    <t>Rimforsa IF</t>
  </si>
  <si>
    <t>Anmärkning:</t>
  </si>
  <si>
    <t>Färjenäs IF</t>
  </si>
  <si>
    <t>Karlsborgs BK</t>
  </si>
  <si>
    <t>Dalstorps IF</t>
  </si>
  <si>
    <t>Grimsås IF</t>
  </si>
  <si>
    <t>Vederslöv/Dänningelanda IF</t>
  </si>
  <si>
    <t>Oskarshamns AIK</t>
  </si>
  <si>
    <t>Landskrona BOIS</t>
  </si>
  <si>
    <t>Nyhems BK</t>
  </si>
  <si>
    <t>Högaborgs BK</t>
  </si>
  <si>
    <t>Ljungby IF</t>
  </si>
  <si>
    <t>Lunds BK</t>
  </si>
  <si>
    <t>Malmö BI</t>
  </si>
  <si>
    <t>Åhus IF</t>
  </si>
  <si>
    <t>Sjöbo IF</t>
  </si>
  <si>
    <t>Malmö FF </t>
  </si>
  <si>
    <t>Landskrona BoIS</t>
  </si>
  <si>
    <t>Luleå FF/IFK Luleå</t>
  </si>
  <si>
    <t>Älvsjö AIK</t>
  </si>
  <si>
    <t>Södertälje FF</t>
  </si>
  <si>
    <t>Tegs SK</t>
  </si>
  <si>
    <t>Norsjö IF</t>
  </si>
  <si>
    <t>Gällivare SK</t>
  </si>
  <si>
    <t>Hemmingsmarks IF</t>
  </si>
  <si>
    <t>IF Friska Viljor</t>
  </si>
  <si>
    <t>Säters IF</t>
  </si>
  <si>
    <t>Sandvikens AIK</t>
  </si>
  <si>
    <t>Gimo IF</t>
  </si>
  <si>
    <t>Ulriksdals SK</t>
  </si>
  <si>
    <t>Helenelunds IK</t>
  </si>
  <si>
    <t>Visby AIK</t>
  </si>
  <si>
    <t>Nora BK</t>
  </si>
  <si>
    <t>KB Karlskoga</t>
  </si>
  <si>
    <t>IK Franke</t>
  </si>
  <si>
    <t>Jönköpings Södra IF</t>
  </si>
  <si>
    <t>Boxholms IF</t>
  </si>
  <si>
    <t>Kungsbacka BI</t>
  </si>
  <si>
    <t>Tidaholms GIF</t>
  </si>
  <si>
    <t>Kinna IF</t>
  </si>
  <si>
    <t>IF Warta</t>
  </si>
  <si>
    <t>IFK Strömstad</t>
  </si>
  <si>
    <t>Godhem/Högsbo-Torp IF</t>
  </si>
  <si>
    <t>IF Trion</t>
  </si>
  <si>
    <t>IS Halmia</t>
  </si>
  <si>
    <t>Smålandsstenars GIF</t>
  </si>
  <si>
    <t>IFK Malmö</t>
  </si>
  <si>
    <t>IFK Osby</t>
  </si>
  <si>
    <t>GAIS</t>
  </si>
  <si>
    <t>1987 Div 1 Norra</t>
  </si>
  <si>
    <t>Djurgårdens IF</t>
  </si>
  <si>
    <t>1987 Div 1 Södra</t>
  </si>
  <si>
    <t>Omgång</t>
  </si>
  <si>
    <t>Degerfors - Gefle</t>
  </si>
  <si>
    <t xml:space="preserve"> - </t>
  </si>
  <si>
    <t>IFK Västerås - Karlstad</t>
  </si>
  <si>
    <t>Djurgården - Luleå</t>
  </si>
  <si>
    <t>Eskilstuna - Luleå</t>
  </si>
  <si>
    <t>Forward - Vasalund</t>
  </si>
  <si>
    <t>Degerfors - Västerås SK</t>
  </si>
  <si>
    <t>Eskilstuna - Västerås SK</t>
  </si>
  <si>
    <t>Forward - Djurgården</t>
  </si>
  <si>
    <t>Mora - Örebro</t>
  </si>
  <si>
    <t>Skellefteå - Gefle</t>
  </si>
  <si>
    <t>Skellefteå - Karlstad</t>
  </si>
  <si>
    <t>Vasalund - Örebro</t>
  </si>
  <si>
    <t>Västerås SK - Mora</t>
  </si>
  <si>
    <t>Gefle - Eskilstuna</t>
  </si>
  <si>
    <t>Forward - Skellefteå</t>
  </si>
  <si>
    <t>Karlstad - Degerfors</t>
  </si>
  <si>
    <t>Eskilstuna - Vasalund</t>
  </si>
  <si>
    <t>Luleå - Forward</t>
  </si>
  <si>
    <t>Gefle - Örebro</t>
  </si>
  <si>
    <t>Vasalund - Mora</t>
  </si>
  <si>
    <t>Västerås SK - Djurgården</t>
  </si>
  <si>
    <t>Luleå - IFK Västerås</t>
  </si>
  <si>
    <t>Örebro - IFK Västerås</t>
  </si>
  <si>
    <t>Djurgården - Degerfors</t>
  </si>
  <si>
    <t>Djurgården - Gefle</t>
  </si>
  <si>
    <t>Mora - Luleå</t>
  </si>
  <si>
    <t>Eskilstuna - Karlstad</t>
  </si>
  <si>
    <t>Degerfors - Eskilstuna</t>
  </si>
  <si>
    <t>Forward - Västerås SK</t>
  </si>
  <si>
    <t>IFK Västerås - Forward</t>
  </si>
  <si>
    <t>IFK Västerås - Mora</t>
  </si>
  <si>
    <t>Skellefteå - Djurgården</t>
  </si>
  <si>
    <t>Luleå - Vasalund</t>
  </si>
  <si>
    <t>Vasalund - Karlstad</t>
  </si>
  <si>
    <t>Skellefteå - Örebro</t>
  </si>
  <si>
    <t>Örebro - Västerås SK</t>
  </si>
  <si>
    <t>Vasalund - IFK Västerås</t>
  </si>
  <si>
    <t>Degerfors - IFK Västerås</t>
  </si>
  <si>
    <t>Mora - Skellefteå</t>
  </si>
  <si>
    <t>Djurgården - Örebro</t>
  </si>
  <si>
    <t>Västerås SK - Luleå</t>
  </si>
  <si>
    <t>Eskilstuna - Mora</t>
  </si>
  <si>
    <t>Gefle - Forward</t>
  </si>
  <si>
    <t>Luleå - Karlstad</t>
  </si>
  <si>
    <t>Karlstad - Djurgården</t>
  </si>
  <si>
    <t xml:space="preserve">Skellefteå - Vasalund </t>
  </si>
  <si>
    <t>Örebro - Degerfors</t>
  </si>
  <si>
    <t>Västerås SK - Gefle</t>
  </si>
  <si>
    <t>Västerås SK - Vasalund</t>
  </si>
  <si>
    <t>Degerfors - Mora</t>
  </si>
  <si>
    <t>Vasalund - Västerås SK</t>
  </si>
  <si>
    <t>Eskilstuna - Örebro</t>
  </si>
  <si>
    <t>Gefle - Luleå</t>
  </si>
  <si>
    <t>Forward - Karlstad</t>
  </si>
  <si>
    <t>IFK Västerås - Skellefteå</t>
  </si>
  <si>
    <t>Luleå - Gefle</t>
  </si>
  <si>
    <t>Karlstad - Forward</t>
  </si>
  <si>
    <t>Skellefteå - IFK Västerås</t>
  </si>
  <si>
    <t>Mora - Degerfors</t>
  </si>
  <si>
    <t>Örebro - Eskilstuna</t>
  </si>
  <si>
    <t>Djurgården - Eskilstuna</t>
  </si>
  <si>
    <t>Vasalund - Skellefteå</t>
  </si>
  <si>
    <t>Forward - Degerfors</t>
  </si>
  <si>
    <t>Karlstad - Luleå</t>
  </si>
  <si>
    <t>Gefle - Mora</t>
  </si>
  <si>
    <t>Gefle - Västerås SK</t>
  </si>
  <si>
    <t>Luleå - Skellefteå</t>
  </si>
  <si>
    <t>IFK Västerås - Degerfors</t>
  </si>
  <si>
    <t>Västerås SK - IFK Västerås</t>
  </si>
  <si>
    <t>Mora - Eskilstuna</t>
  </si>
  <si>
    <t>Örebro - Djurgården</t>
  </si>
  <si>
    <t>Karlstad - Örebro</t>
  </si>
  <si>
    <t>Degerfors - Skellefteå</t>
  </si>
  <si>
    <t>Skellefteå - Västerås SK</t>
  </si>
  <si>
    <t>Djurgården - Mora</t>
  </si>
  <si>
    <t>Degerfors - Luleå</t>
  </si>
  <si>
    <t>Eskilstuna - IFK Västerås</t>
  </si>
  <si>
    <t>Mora - Karlstad</t>
  </si>
  <si>
    <t>Forward - Örebro</t>
  </si>
  <si>
    <t>Eskilstuna - Forward</t>
  </si>
  <si>
    <t>Gefle - Vasalund</t>
  </si>
  <si>
    <t>IFK Västerås - Gefle</t>
  </si>
  <si>
    <t>Vasalund - Djurgården</t>
  </si>
  <si>
    <t>Västerås SK - Karlstad</t>
  </si>
  <si>
    <t>Vasalund - Degerfors</t>
  </si>
  <si>
    <t>Örebro - Luleå</t>
  </si>
  <si>
    <t>Forward - Mora</t>
  </si>
  <si>
    <t>Eskilstuna - Skellefteå</t>
  </si>
  <si>
    <t>IFK Västerås - Djurgården</t>
  </si>
  <si>
    <t>Luleå - Örebro</t>
  </si>
  <si>
    <t>Karlstad - Gefle</t>
  </si>
  <si>
    <t>Degerfors - Vasalund</t>
  </si>
  <si>
    <t>Mora - Forward</t>
  </si>
  <si>
    <t>Djurgården - IFK Västerås</t>
  </si>
  <si>
    <t>Skellefteå - Eskilstuna</t>
  </si>
  <si>
    <t>Gefle - Karlstad</t>
  </si>
  <si>
    <t>Örebro - Forward</t>
  </si>
  <si>
    <t>Västerås SK - Skellefteå</t>
  </si>
  <si>
    <t>Vasalund - Gefle</t>
  </si>
  <si>
    <t>Djurgården - Vasalund</t>
  </si>
  <si>
    <t>Skellefteå - Degerfors</t>
  </si>
  <si>
    <t>Forward - Eskilstuna</t>
  </si>
  <si>
    <t>Mora - Djurgården</t>
  </si>
  <si>
    <t>Gefle - IFK Västerås</t>
  </si>
  <si>
    <t>Karlstad - Mora</t>
  </si>
  <si>
    <t>IFK Västerås - Eskilstuna</t>
  </si>
  <si>
    <t>Luleå - Degerfors</t>
  </si>
  <si>
    <t>Karlstad - Västerås SK</t>
  </si>
  <si>
    <t>IFK Västerås - Västerås SK</t>
  </si>
  <si>
    <t>Degerfors - Örebro</t>
  </si>
  <si>
    <t>Örebro - Karlstad</t>
  </si>
  <si>
    <t>Degerfors - Forward</t>
  </si>
  <si>
    <t>Forward - Gefle</t>
  </si>
  <si>
    <t>Eskilstuna - Djurgården</t>
  </si>
  <si>
    <t>IFK Västerås - Vasalund</t>
  </si>
  <si>
    <t>Mora - Gefle</t>
  </si>
  <si>
    <t>Skellefteå - Mora</t>
  </si>
  <si>
    <t>Skellefteå - Luleå</t>
  </si>
  <si>
    <t>Luleå - Västerås SK</t>
  </si>
  <si>
    <t>Djurgården - Karlstad</t>
  </si>
  <si>
    <t>Västerås SK - Örebro</t>
  </si>
  <si>
    <t>Djurgården - Skellefteå</t>
  </si>
  <si>
    <t>Gefle - Djurgården</t>
  </si>
  <si>
    <t>Eskilstuna - Degerfors</t>
  </si>
  <si>
    <t>Karlstad - Eskilstuna</t>
  </si>
  <si>
    <t>Forward - IFK Västerås</t>
  </si>
  <si>
    <t>Mora - IFK Västerås</t>
  </si>
  <si>
    <t>Vasalund - Luleå</t>
  </si>
  <si>
    <t>Karlstad - Vasalund</t>
  </si>
  <si>
    <t>Västerås SK - Forward</t>
  </si>
  <si>
    <t>Luleå - Mora</t>
  </si>
  <si>
    <t>Örebro - Skellefteå</t>
  </si>
  <si>
    <t>Mora - Västerås SK</t>
  </si>
  <si>
    <t>Degerfors - Karlstad</t>
  </si>
  <si>
    <t>IFK Västerås - Luleå</t>
  </si>
  <si>
    <t>Djurgården - Västerås SK</t>
  </si>
  <si>
    <t>Eskilstuna - Gefle</t>
  </si>
  <si>
    <t>Degerfors - Djurgården</t>
  </si>
  <si>
    <t>Forward - Luleå</t>
  </si>
  <si>
    <t>Skellefteå - Forward</t>
  </si>
  <si>
    <t>IFK Västerås - Örebro</t>
  </si>
  <si>
    <t>Vasalund - Eskilstuna</t>
  </si>
  <si>
    <t>Mora - Vasalund</t>
  </si>
  <si>
    <t>Örebro - Gefle</t>
  </si>
  <si>
    <t>Västerås SK - Degerfors</t>
  </si>
  <si>
    <t>Gefle - Degerfors</t>
  </si>
  <si>
    <t>Djurgården - Forward</t>
  </si>
  <si>
    <t>Karlstad - Skellefteå</t>
  </si>
  <si>
    <t>Gefle - Skellefteå</t>
  </si>
  <si>
    <t>Luleå - Djurgården</t>
  </si>
  <si>
    <t>Karlstad - IFK Västerås</t>
  </si>
  <si>
    <t>Vasalund - Forward</t>
  </si>
  <si>
    <t>Luleå - Eskilstuna</t>
  </si>
  <si>
    <t>Västerås SK - Eskilstuna</t>
  </si>
  <si>
    <t>Örebro - Vasalund</t>
  </si>
  <si>
    <t>Örebro - Mora</t>
  </si>
  <si>
    <t>SPELDATUM</t>
  </si>
  <si>
    <t>1987 Allsvenskan + SM-slutspel</t>
  </si>
  <si>
    <t>GAIS - Mjällby</t>
  </si>
  <si>
    <t>Bromölla - Myresjö</t>
  </si>
  <si>
    <t>Kalmar FF - Mjällby</t>
  </si>
  <si>
    <t>Karlskrona - Kalmar AIK</t>
  </si>
  <si>
    <t>Oddevold - Kalmar AIK</t>
  </si>
  <si>
    <t>Landskrona - Åtvidaberg</t>
  </si>
  <si>
    <t>Skövde AIK - Myresjö</t>
  </si>
  <si>
    <t>Åtvidaberg - Bromölla</t>
  </si>
  <si>
    <t>GAIS - Skövde AIK</t>
  </si>
  <si>
    <t>Häcken - Landskrona</t>
  </si>
  <si>
    <t>GAIS - Karlskrona</t>
  </si>
  <si>
    <t>Kalmar AIK - Bromölla</t>
  </si>
  <si>
    <t>Mjällby - Häcken</t>
  </si>
  <si>
    <t>Kalmar FF - Oddevold</t>
  </si>
  <si>
    <t>Myresjö - Kalmar FF</t>
  </si>
  <si>
    <t>Landskrona - Kalmar AIK</t>
  </si>
  <si>
    <t>Skövde AIK - Karlskrona</t>
  </si>
  <si>
    <t>Mjällby - Åtvidaberg</t>
  </si>
  <si>
    <t>Oddevold - GAIS</t>
  </si>
  <si>
    <t>Häcken - Skövde AIK</t>
  </si>
  <si>
    <t>Bromölla - Landskrona</t>
  </si>
  <si>
    <t>GAIS - Bromölla</t>
  </si>
  <si>
    <t>Kalmar AIK - Häcken</t>
  </si>
  <si>
    <t>Kalmar FF - Åtvidaberg</t>
  </si>
  <si>
    <t>Landskrona - Skövde AIK</t>
  </si>
  <si>
    <t>Myresjö - GAIS</t>
  </si>
  <si>
    <t>Karlskrona - Myresjö</t>
  </si>
  <si>
    <t>Oddevold - Mjällby</t>
  </si>
  <si>
    <t>Skövde AIK - Kalmar FF</t>
  </si>
  <si>
    <t>Häcken - Oddevold</t>
  </si>
  <si>
    <t>Bromölla - Karlskrona</t>
  </si>
  <si>
    <t>Åtvidaberg - Myresjö</t>
  </si>
  <si>
    <t>Häcken - Bromölla</t>
  </si>
  <si>
    <t>Kalmar AIK - GAIS</t>
  </si>
  <si>
    <t>Myresjö - Mjällby</t>
  </si>
  <si>
    <t>Kalmar FF - Kalmar AIK</t>
  </si>
  <si>
    <t>Oddevold - Landskrona</t>
  </si>
  <si>
    <t>Landskrona - Karlskrona</t>
  </si>
  <si>
    <t>Mjällby - Skövde AIK</t>
  </si>
  <si>
    <t>Åtvidaberg - Häcken</t>
  </si>
  <si>
    <t>GAIS - Myresjö</t>
  </si>
  <si>
    <t>GAIS - Landskrona</t>
  </si>
  <si>
    <t>Bromölla - Kalmar FF</t>
  </si>
  <si>
    <t>Kalmar FF - Skövde AIK</t>
  </si>
  <si>
    <t>Kalmar AIK - Mjällby</t>
  </si>
  <si>
    <t>Landskrona - Bromölla</t>
  </si>
  <si>
    <t>Karlskrona - Häcken</t>
  </si>
  <si>
    <t>Mjällby - Oddevold</t>
  </si>
  <si>
    <t>Oddevold - Åtvidaberg</t>
  </si>
  <si>
    <t>Häcken - Kalmar AIK</t>
  </si>
  <si>
    <t>Kalmar AIK - Landskrona</t>
  </si>
  <si>
    <t>Mjällby - Bromölla</t>
  </si>
  <si>
    <t>Karlskrona - GAIS</t>
  </si>
  <si>
    <t>Kalmar FF - Karlskrona</t>
  </si>
  <si>
    <t>Oddevold - Myresjö</t>
  </si>
  <si>
    <t>Oddevold - Kalmar FF</t>
  </si>
  <si>
    <t>Åtvidaberg - Skövde AIK</t>
  </si>
  <si>
    <t>Skövde AIK - Häcken</t>
  </si>
  <si>
    <t>Åtvidaberg - Mjällby</t>
  </si>
  <si>
    <t>Häcken - GAIS</t>
  </si>
  <si>
    <t>Häcken - Karlskrona</t>
  </si>
  <si>
    <t>GAIS - Kalmar FF</t>
  </si>
  <si>
    <t>Kalmar FF - Bromölla</t>
  </si>
  <si>
    <t>Karlskrona - Mjällby</t>
  </si>
  <si>
    <t>Landskrona - GAIS</t>
  </si>
  <si>
    <t>Myresjö - Landskrona</t>
  </si>
  <si>
    <t>Mjällby - Kalmar AIK</t>
  </si>
  <si>
    <t>Kalmar AIK - Åtvidaberg</t>
  </si>
  <si>
    <t>Åtvidaberg - Oddevold</t>
  </si>
  <si>
    <t>Skövde AIK - Oddevold</t>
  </si>
  <si>
    <t>Bromölla - Häcken</t>
  </si>
  <si>
    <t>Mjällby - Landskrona</t>
  </si>
  <si>
    <t>Karlskrona - Landskrona</t>
  </si>
  <si>
    <t>Myresjö - Kalmar AIK</t>
  </si>
  <si>
    <t>Myresjö - Åtvidaberg</t>
  </si>
  <si>
    <t>Kalmar FF - Häcken</t>
  </si>
  <si>
    <t>Oddevold - Karlskrona</t>
  </si>
  <si>
    <t>Skövde AIK - Mjällby</t>
  </si>
  <si>
    <t>Skövde AIK - Bromölla</t>
  </si>
  <si>
    <t>Kalmar AIK - Kalmar FF</t>
  </si>
  <si>
    <t>Åtvidaberg - GAIS</t>
  </si>
  <si>
    <t>Bromölla - Oddevold</t>
  </si>
  <si>
    <t>Kalmar FF - GAIS</t>
  </si>
  <si>
    <t>Karlskrona - Åtvidaberg</t>
  </si>
  <si>
    <t>Landskrona - Myresjö</t>
  </si>
  <si>
    <t>Mjällby - Karlskrona</t>
  </si>
  <si>
    <t>Häcken - Myresjö</t>
  </si>
  <si>
    <t>Oddevold - Skövde AIK</t>
  </si>
  <si>
    <t>Kalmar AIK - Skövde AIK</t>
  </si>
  <si>
    <t>Åtvidaberg - Kalmar AIK</t>
  </si>
  <si>
    <t>Landskrona - Kalmar FF</t>
  </si>
  <si>
    <t>Bromölla - Mjällby</t>
  </si>
  <si>
    <t>Kalmar AIK - Karlskrona</t>
  </si>
  <si>
    <t>Karlskrona - Kalmar FF</t>
  </si>
  <si>
    <t>Mjällby - Kalmar FF</t>
  </si>
  <si>
    <t>Myresjö - Oddevold</t>
  </si>
  <si>
    <t>Myresjö - Bromölla</t>
  </si>
  <si>
    <t>Skövde AIK - Åtvidaberg</t>
  </si>
  <si>
    <t>Skövde AIK - GAIS</t>
  </si>
  <si>
    <t>GAIS - Häcken</t>
  </si>
  <si>
    <t>Åtvidaberg - Landskrona</t>
  </si>
  <si>
    <t>Häcken - Kalmar FF</t>
  </si>
  <si>
    <t>Häcken - Mjällby</t>
  </si>
  <si>
    <t>GAIS - Åtvidaberg</t>
  </si>
  <si>
    <t>Bromölla - Kalmar AIK</t>
  </si>
  <si>
    <t>Bromölla - Skövde AIK</t>
  </si>
  <si>
    <t>Karlskrona - Skövde AIK</t>
  </si>
  <si>
    <t>Kalmar AIK - Myresjö</t>
  </si>
  <si>
    <t>Kalmar FF - Myresjö</t>
  </si>
  <si>
    <t>Karlskrona - Oddevold</t>
  </si>
  <si>
    <t>Landskrona - Mjällby</t>
  </si>
  <si>
    <t>GAIS - Oddevold</t>
  </si>
  <si>
    <t>Bromölla - GAIS</t>
  </si>
  <si>
    <t>Kalmar FF - Landskrona</t>
  </si>
  <si>
    <t>Myresjö - Häcken</t>
  </si>
  <si>
    <t>Myresjö - Karlskrona</t>
  </si>
  <si>
    <t>Oddevold - Bromölla</t>
  </si>
  <si>
    <t>Oddevold - Häcken</t>
  </si>
  <si>
    <t>Skövde AIK - Kalmar AIK</t>
  </si>
  <si>
    <t>Skövde AIK - Landskrona</t>
  </si>
  <si>
    <t>Åtvidaberg - Karlskrona</t>
  </si>
  <si>
    <t>Åtvidaberg - Kalmar FF</t>
  </si>
  <si>
    <t>Bromölla - Åtvidaberg</t>
  </si>
  <si>
    <t>GAIS - Kalmar AIK</t>
  </si>
  <si>
    <t>Kalmar AIK - Oddevold</t>
  </si>
  <si>
    <t>Häcken - Åtvidaberg</t>
  </si>
  <si>
    <t>Landskrona - Häcken</t>
  </si>
  <si>
    <t>Karlskrona - Bromölla</t>
  </si>
  <si>
    <t>Mjällby - GAIS</t>
  </si>
  <si>
    <t>Landskrona - Oddevold</t>
  </si>
  <si>
    <t>Myresjö - Skövde AIK</t>
  </si>
  <si>
    <t>Mjällby - Myresjö</t>
  </si>
  <si>
    <t>1987 Div 2 Mellersta</t>
  </si>
  <si>
    <t>Gimo - Karlslund</t>
  </si>
  <si>
    <t>Spårvägen - Väsby</t>
  </si>
  <si>
    <t>Älvsjö - Tyresö</t>
  </si>
  <si>
    <t>Enköping - Rynninge</t>
  </si>
  <si>
    <t>Sundbyberg - Ludvika</t>
  </si>
  <si>
    <t>Verdandi - Sandvikens IF</t>
  </si>
  <si>
    <t>Spånga - Film</t>
  </si>
  <si>
    <t>Karlslund - Sundbyberg</t>
  </si>
  <si>
    <t>Rynninge - Spånga</t>
  </si>
  <si>
    <t>Ludvika - Enköping</t>
  </si>
  <si>
    <t>Film - Verdandi</t>
  </si>
  <si>
    <t>Sandvikens IF - Älvsjö</t>
  </si>
  <si>
    <t>Tyresö - Spårvägen</t>
  </si>
  <si>
    <t>Väsby - Gimo</t>
  </si>
  <si>
    <t>Rynninge - Sandvikens IF</t>
  </si>
  <si>
    <t>Spårvägen - Ludvika</t>
  </si>
  <si>
    <t>Gimo - Sundbyberg</t>
  </si>
  <si>
    <t>Verdandi - Väsby</t>
  </si>
  <si>
    <t>Älvsjö - Karlslund</t>
  </si>
  <si>
    <t>Enköping - Film</t>
  </si>
  <si>
    <t>Spånga - Tyresö</t>
  </si>
  <si>
    <t>Film - Rynninge</t>
  </si>
  <si>
    <t>Karlslund - Spårvägen</t>
  </si>
  <si>
    <t>Ludvika - Gimo</t>
  </si>
  <si>
    <t>Sandvikens IF - Spånga</t>
  </si>
  <si>
    <t>Tyresö - Verdandi</t>
  </si>
  <si>
    <t>Sundbyberg - Enköping</t>
  </si>
  <si>
    <t>Väsby - Älvsjö</t>
  </si>
  <si>
    <t>Film - Tyresö</t>
  </si>
  <si>
    <t>Spårvägen - Gimo</t>
  </si>
  <si>
    <t>Verdandi - Ludvika</t>
  </si>
  <si>
    <t>Älvsjö - Sundbyberg</t>
  </si>
  <si>
    <t>Enköping - Sandvikens IF</t>
  </si>
  <si>
    <t>Rynninge - Väsby</t>
  </si>
  <si>
    <t>Spånga - Karlslund</t>
  </si>
  <si>
    <t>Sundbyberg - Spårvägen</t>
  </si>
  <si>
    <t>Gimo - Enköping</t>
  </si>
  <si>
    <t>Ludvika - Älvsjö</t>
  </si>
  <si>
    <t>Karlslund - Verdandi</t>
  </si>
  <si>
    <t>Sandvikens IF - Film</t>
  </si>
  <si>
    <t>Tyresö - Rynninge</t>
  </si>
  <si>
    <t>Väsby - Spånga</t>
  </si>
  <si>
    <t>Rynninge - Ludvika</t>
  </si>
  <si>
    <t>Sandvikens IF - Väsby</t>
  </si>
  <si>
    <t>Spånga - Sundbyberg</t>
  </si>
  <si>
    <t>Älvsjö - Spårvägen</t>
  </si>
  <si>
    <t>Film - Karlslund</t>
  </si>
  <si>
    <t>Enköping - Tyresö</t>
  </si>
  <si>
    <t>Verdandi - Gimo</t>
  </si>
  <si>
    <t>Ludvika - Spånga</t>
  </si>
  <si>
    <t>Gimo - Älvsjö</t>
  </si>
  <si>
    <t>Karlslund - Rynninge</t>
  </si>
  <si>
    <t>Spårvägen - Enköping</t>
  </si>
  <si>
    <t>Tyresö - Sandvikens IF</t>
  </si>
  <si>
    <t>Väsby - Film</t>
  </si>
  <si>
    <t>Sundbyberg - Verdandi</t>
  </si>
  <si>
    <t>Gimo - Sandvikens IF</t>
  </si>
  <si>
    <t>Älvsjö - Rynninge</t>
  </si>
  <si>
    <t>Karlslund - Enköping</t>
  </si>
  <si>
    <t>Ludvika - Väsby</t>
  </si>
  <si>
    <t>Sundbyberg - Tyresö</t>
  </si>
  <si>
    <t>Spårvägen - Film</t>
  </si>
  <si>
    <t>Verdandi - Spånga</t>
  </si>
  <si>
    <t>Enköping - Verdandi</t>
  </si>
  <si>
    <t>Film - Gimo</t>
  </si>
  <si>
    <t>Rynninge - Spårvägen</t>
  </si>
  <si>
    <t>Sandvikens IF - Sundbyberg</t>
  </si>
  <si>
    <t>Spånga - Älvsjö</t>
  </si>
  <si>
    <t>Tyresö - Ludvika</t>
  </si>
  <si>
    <t>Väsby - Karlslund</t>
  </si>
  <si>
    <t>Karlslund - Sandvikens IF</t>
  </si>
  <si>
    <t>Sundbyberg - Rynninge</t>
  </si>
  <si>
    <t>Ludvika - Film</t>
  </si>
  <si>
    <t>Gimo - Spånga</t>
  </si>
  <si>
    <t>Spårvägen - Verdandi</t>
  </si>
  <si>
    <t>Väsby - Tyresö</t>
  </si>
  <si>
    <t>Älvsjö - Enköping</t>
  </si>
  <si>
    <t>Film - Sundbyberg</t>
  </si>
  <si>
    <t>Rynninge - Gimo</t>
  </si>
  <si>
    <t>Sandvikens IF - Ludvika</t>
  </si>
  <si>
    <t>Tyresö - Karlslund</t>
  </si>
  <si>
    <t>Enköping - Väsby</t>
  </si>
  <si>
    <t>Spånga - Spårvägen</t>
  </si>
  <si>
    <t>Verdandi - Älvsjö</t>
  </si>
  <si>
    <t>Spårvägen - Sandvikens IF</t>
  </si>
  <si>
    <t>Gimo - Tyresö</t>
  </si>
  <si>
    <t>Älvsjö - Film</t>
  </si>
  <si>
    <t>Ludvika - Karlslund</t>
  </si>
  <si>
    <t>Enköping - Spånga</t>
  </si>
  <si>
    <t>Sundbyberg - Väsby</t>
  </si>
  <si>
    <t>Verdandi - Rynninge</t>
  </si>
  <si>
    <t>Sandvikens IF - Spårvägen</t>
  </si>
  <si>
    <t>Film - Älvsjö</t>
  </si>
  <si>
    <t>Spånga - Enköping</t>
  </si>
  <si>
    <t>Karlslund - Ludvika</t>
  </si>
  <si>
    <t>Tyresö - Gimo</t>
  </si>
  <si>
    <t>Väsby - Sundbyberg</t>
  </si>
  <si>
    <t>Rynninge - Verdandi</t>
  </si>
  <si>
    <t>Spårvägen - Älvsjö</t>
  </si>
  <si>
    <t>Väsby - Sandvikens IF</t>
  </si>
  <si>
    <t>Karlslund - Film</t>
  </si>
  <si>
    <t>Ludvika - Rynninge</t>
  </si>
  <si>
    <t>Sundbyberg - Spånga</t>
  </si>
  <si>
    <t>Gimo - Verdandi</t>
  </si>
  <si>
    <t>Tyresö - Enköping</t>
  </si>
  <si>
    <t>Enköping - Spårvägen</t>
  </si>
  <si>
    <t>Film - Väsby</t>
  </si>
  <si>
    <t>Rynninge - Karlslund</t>
  </si>
  <si>
    <t>Sandvikens IF - Tyresö</t>
  </si>
  <si>
    <t>Spånga - Ludvika</t>
  </si>
  <si>
    <t>Älvsjö - Gimo</t>
  </si>
  <si>
    <t>Verdandi - Sundbyberg</t>
  </si>
  <si>
    <t>Ludvika - Sandvikens IF</t>
  </si>
  <si>
    <t>Sundbyberg - Film</t>
  </si>
  <si>
    <t>Gimo - Rynninge</t>
  </si>
  <si>
    <t>Spårvägen - Spånga</t>
  </si>
  <si>
    <t>Karlslund - Tyresö</t>
  </si>
  <si>
    <t>Väsby - Enköping</t>
  </si>
  <si>
    <t>Älvsjö - Verdandi</t>
  </si>
  <si>
    <t>Rynninge - Sundbyberg</t>
  </si>
  <si>
    <t>Sandvikens IF - Karlslund</t>
  </si>
  <si>
    <t>Spånga - Gimo</t>
  </si>
  <si>
    <t>Verdandi - Spårvägen</t>
  </si>
  <si>
    <t>Enköping - Älvsjö</t>
  </si>
  <si>
    <t>Film - Ludvika</t>
  </si>
  <si>
    <t>Tyresö - Väsby</t>
  </si>
  <si>
    <t>Spårvägen - Rynninge</t>
  </si>
  <si>
    <t>Gimo - Film</t>
  </si>
  <si>
    <t>Ludvika - Tyresö</t>
  </si>
  <si>
    <t>Älvsjö - Spånga</t>
  </si>
  <si>
    <t>Sundbyberg - Sandvikens IF</t>
  </si>
  <si>
    <t>Karlslund - Väsby</t>
  </si>
  <si>
    <t>Verdandi - Enköping</t>
  </si>
  <si>
    <t>Rynninge - Älvsjö</t>
  </si>
  <si>
    <t>Enköping - Karlslund</t>
  </si>
  <si>
    <t>Film - Spårvägen</t>
  </si>
  <si>
    <t>Väsby - Ludvika</t>
  </si>
  <si>
    <t>Sandvikens IF - Gimo</t>
  </si>
  <si>
    <t>Spånga - Verdandi</t>
  </si>
  <si>
    <t>Tyresö - Sundbyberg</t>
  </si>
  <si>
    <t>Karlslund - Spånga</t>
  </si>
  <si>
    <t>Ludvika - Verdandi</t>
  </si>
  <si>
    <t>Väsby - Rynninge</t>
  </si>
  <si>
    <t>Sundbyberg - Älvsjö</t>
  </si>
  <si>
    <t>Gimo - Spårvägen</t>
  </si>
  <si>
    <t>Sandvikens IF - Enköping</t>
  </si>
  <si>
    <t>Tyresö - Film</t>
  </si>
  <si>
    <t>Enköping - Gimo</t>
  </si>
  <si>
    <t>Rynninge - Tyresö</t>
  </si>
  <si>
    <t>Spårvägen - Sundbyberg</t>
  </si>
  <si>
    <t>Älvsjö - Ludvika</t>
  </si>
  <si>
    <t>Film - Sandvikens IF</t>
  </si>
  <si>
    <t>Verdandi - Karlslund</t>
  </si>
  <si>
    <t>Spånga - Väsby</t>
  </si>
  <si>
    <t>Film - Enköping</t>
  </si>
  <si>
    <t>Sundbyberg - Gimo</t>
  </si>
  <si>
    <t>Ludvika - Spårvägen</t>
  </si>
  <si>
    <t>Väsby - Verdandi</t>
  </si>
  <si>
    <t>Karlslund - Älvsjö</t>
  </si>
  <si>
    <t>Sandvikens IF - Rynninge</t>
  </si>
  <si>
    <t>Tyresö - Spånga</t>
  </si>
  <si>
    <t>Enköping - Sundbyberg</t>
  </si>
  <si>
    <t>Spårvägen - Karlslund</t>
  </si>
  <si>
    <t>Älvsjö - Väsby</t>
  </si>
  <si>
    <t>Rynninge - Film</t>
  </si>
  <si>
    <t>Verdandi - Tyresö</t>
  </si>
  <si>
    <t>Gimo - Ludvika</t>
  </si>
  <si>
    <t>Spånga - Sandvikens IF</t>
  </si>
  <si>
    <t>Karlslund - Gimo</t>
  </si>
  <si>
    <t>Ludvika - Sundbyberg</t>
  </si>
  <si>
    <t>Rynninge - Enköping</t>
  </si>
  <si>
    <t>Sandvikens IF - Verdandi</t>
  </si>
  <si>
    <t>Film - Spånga</t>
  </si>
  <si>
    <t>Väsby - Spårvägen</t>
  </si>
  <si>
    <t>Tyresö - Älvsjö</t>
  </si>
  <si>
    <t>Enköping - Ludvika</t>
  </si>
  <si>
    <t>Gimo - Väsby</t>
  </si>
  <si>
    <t>Spånga - Rynninge</t>
  </si>
  <si>
    <t>Spårvägen - Tyresö</t>
  </si>
  <si>
    <t>Sundbyberg - Karlslund</t>
  </si>
  <si>
    <t>Verdandi - Film</t>
  </si>
  <si>
    <t>Älvsjö - Sandvikens IF</t>
  </si>
  <si>
    <t>1987 Div 2 Norra</t>
  </si>
  <si>
    <t>Falun - Kubikenborg</t>
  </si>
  <si>
    <t>Holmsund - Kvarnsveden</t>
  </si>
  <si>
    <t>Forssa - Gimonäs</t>
  </si>
  <si>
    <t>Ope - Kalix</t>
  </si>
  <si>
    <t>Kiruna FF - Friska Viljor</t>
  </si>
  <si>
    <t>IFK Sundsvall - Hudiksvall</t>
  </si>
  <si>
    <t>Sandåkern - Teg</t>
  </si>
  <si>
    <t>Gimonäs - Holmsund</t>
  </si>
  <si>
    <t>Hudiksvall - Sandåkern</t>
  </si>
  <si>
    <t>Kvarnsveden - Ope</t>
  </si>
  <si>
    <t>Kubikenborg - Kiruna FF</t>
  </si>
  <si>
    <t>Teg - Forssa</t>
  </si>
  <si>
    <t>Kalix - Falun</t>
  </si>
  <si>
    <t>Friska Viljor - IFK Sundsvall</t>
  </si>
  <si>
    <t>Falun - Kvarnsveden</t>
  </si>
  <si>
    <t>Forssa - Hudiksvall</t>
  </si>
  <si>
    <t>Kiruna FF - Kalix</t>
  </si>
  <si>
    <t>Ope - Holmsund</t>
  </si>
  <si>
    <t>IFK Sundsvall - Kubikenborg</t>
  </si>
  <si>
    <t>Teg - Gimonäs</t>
  </si>
  <si>
    <t>Sandåkern - Friska Viljor</t>
  </si>
  <si>
    <t>Gimonäs - Ope</t>
  </si>
  <si>
    <t>Hudiksvall - Teg</t>
  </si>
  <si>
    <t>Kvarnsveden - Kiruna FF</t>
  </si>
  <si>
    <t>Kubikenborg - Sandåkern</t>
  </si>
  <si>
    <t>Holmsund - Falun</t>
  </si>
  <si>
    <t>Friska Viljor - Forssa</t>
  </si>
  <si>
    <t>Kalix - IFK Sundsvall</t>
  </si>
  <si>
    <t>Forssa - Kubikenborg</t>
  </si>
  <si>
    <t>Hudiksvall - Gimonäs</t>
  </si>
  <si>
    <t>Falun - Ope</t>
  </si>
  <si>
    <t>Kiruna FF - Holmsund</t>
  </si>
  <si>
    <t>Sandåkern - Kalix</t>
  </si>
  <si>
    <t>IFK Sundsvall - Kvarnsveden</t>
  </si>
  <si>
    <t>Teg - Friska Viljor</t>
  </si>
  <si>
    <t>Ope - Kiruna FF</t>
  </si>
  <si>
    <t>Kalix - Forssa</t>
  </si>
  <si>
    <t>Kvarnsveden - Sandåkern</t>
  </si>
  <si>
    <t>Gimonäs - Falun</t>
  </si>
  <si>
    <t>Friska Viljor - Hudiksvall</t>
  </si>
  <si>
    <t>Kubikenborg - Teg</t>
  </si>
  <si>
    <t>Holmsund - IFK Sundsvall</t>
  </si>
  <si>
    <t>Friska Viljor - Gimonäs</t>
  </si>
  <si>
    <t>Hudiksvall - Kubikenborg</t>
  </si>
  <si>
    <t>Teg - Kalix</t>
  </si>
  <si>
    <t>Kiruna FF - Falun</t>
  </si>
  <si>
    <t>Sandåkern - Holmsund</t>
  </si>
  <si>
    <t>IFK Sundsvall - Ope</t>
  </si>
  <si>
    <t>Forssa - Kvarnsveden</t>
  </si>
  <si>
    <t>Kalix - Hudiksvall</t>
  </si>
  <si>
    <t>Falun - IFK Sundsvall</t>
  </si>
  <si>
    <t>Kubikenborg - Friska Viljor</t>
  </si>
  <si>
    <t>Kvarnsveden - Teg</t>
  </si>
  <si>
    <t>Ope - Sandåkern</t>
  </si>
  <si>
    <t>Holmsund - Forssa</t>
  </si>
  <si>
    <t>Gimonäs - Kiruna FF</t>
  </si>
  <si>
    <t>Sandåkern - Falun</t>
  </si>
  <si>
    <t>Kubikenborg - Gimonäs</t>
  </si>
  <si>
    <t>Hudiksvall - Kvarnsveden</t>
  </si>
  <si>
    <t>Forssa - Ope</t>
  </si>
  <si>
    <t>IFK Sundsvall - Kiruna FF</t>
  </si>
  <si>
    <t>Teg - Holmsund</t>
  </si>
  <si>
    <t>Friska Viljor - Kalix</t>
  </si>
  <si>
    <t>Gimonäs - IFK Sundsvall</t>
  </si>
  <si>
    <t>Kalix - Kubikenborg</t>
  </si>
  <si>
    <t>Holmsund - Hudiksvall</t>
  </si>
  <si>
    <t>Kiruna FF - Sandåkern</t>
  </si>
  <si>
    <t>Ope - Teg</t>
  </si>
  <si>
    <t>Kvarnsveden - Friska Viljor</t>
  </si>
  <si>
    <t>Falun - Forssa</t>
  </si>
  <si>
    <t>Kubikenborg - Kvarnsveden</t>
  </si>
  <si>
    <t>Sandåkern - IFK Sundsvall</t>
  </si>
  <si>
    <t>Forssa - Kiruna FF</t>
  </si>
  <si>
    <t>Kalix - Gimonäs</t>
  </si>
  <si>
    <t>Hudiksvall - Ope</t>
  </si>
  <si>
    <t>Teg - Falun</t>
  </si>
  <si>
    <t>Friska Viljor - Holmsund</t>
  </si>
  <si>
    <t>Gimonäs - Sandåkern</t>
  </si>
  <si>
    <t>Falun - Hudiksvall</t>
  </si>
  <si>
    <t>Kiruna FF - Teg</t>
  </si>
  <si>
    <t>Ope - Friska Viljor</t>
  </si>
  <si>
    <t>IFK Sundsvall - Forssa</t>
  </si>
  <si>
    <t>Kvarnsveden - Kalix</t>
  </si>
  <si>
    <t>Holmsund - Kubikenborg</t>
  </si>
  <si>
    <t>Forssa - Sandåkern</t>
  </si>
  <si>
    <t>Kalix - Holmsund</t>
  </si>
  <si>
    <t>Kvarnsveden - Gimonäs</t>
  </si>
  <si>
    <t>Hudiksvall - Kiruna FF</t>
  </si>
  <si>
    <t>Teg - IFK Sundsvall</t>
  </si>
  <si>
    <t>Friska Viljor - Falun</t>
  </si>
  <si>
    <t>Kubikenborg - Ope</t>
  </si>
  <si>
    <t>Falun - Friska Viljor</t>
  </si>
  <si>
    <t>Gimonäs - Kvarnsveden</t>
  </si>
  <si>
    <t>Sandåkern - Forssa</t>
  </si>
  <si>
    <t>IFK Sundsvall - Teg</t>
  </si>
  <si>
    <t>Holmsund - Kalix</t>
  </si>
  <si>
    <t>Kiruna FF - Hudiksvall</t>
  </si>
  <si>
    <t>Ope - Kubikenborg</t>
  </si>
  <si>
    <t>Falun - Holmsund</t>
  </si>
  <si>
    <t>Forssa - Friska Viljor</t>
  </si>
  <si>
    <t>Ope - Gimonäs</t>
  </si>
  <si>
    <t>Teg - Hudiksvall</t>
  </si>
  <si>
    <t>Kiruna FF - Kvarnsveden</t>
  </si>
  <si>
    <t>Sandåkern - Kubikenborg</t>
  </si>
  <si>
    <t>IFK Sundsvall - Kalix</t>
  </si>
  <si>
    <t>Gimonäs - Teg</t>
  </si>
  <si>
    <t>Friska Viljor - Sandåkern</t>
  </si>
  <si>
    <t>Holmsund - Ope</t>
  </si>
  <si>
    <t>Hudiksvall - Forssa</t>
  </si>
  <si>
    <t>Kalix - Kiruna FF</t>
  </si>
  <si>
    <t>Kubikenborg - IFK Sundsvall</t>
  </si>
  <si>
    <t>Kvarnsveden - Falun</t>
  </si>
  <si>
    <t>Friska Viljor - Ope</t>
  </si>
  <si>
    <t>Hudiksvall - Falun</t>
  </si>
  <si>
    <t>Forssa - IFK Sundsvall</t>
  </si>
  <si>
    <t>Kalix - Kvarnsveden</t>
  </si>
  <si>
    <t>Kubikenborg - Holmsund</t>
  </si>
  <si>
    <t>Teg - Kiruna FF</t>
  </si>
  <si>
    <t>Sandåkern - Gimonäs</t>
  </si>
  <si>
    <t>Kvarnsveden - Kubikenborg</t>
  </si>
  <si>
    <t>Falun - Teg</t>
  </si>
  <si>
    <t>Gimonäs - Kalix</t>
  </si>
  <si>
    <t>IFK Sundsvall - Sandåkern</t>
  </si>
  <si>
    <t>Kiruna FF - Forssa</t>
  </si>
  <si>
    <t>Holmsund - Friska Viljor</t>
  </si>
  <si>
    <t>Ope - Hudiksvall</t>
  </si>
  <si>
    <t>Friska Viljor - Kubikenborg</t>
  </si>
  <si>
    <t>Hudiksvall - Kalix</t>
  </si>
  <si>
    <t>Forssa - Holmsund</t>
  </si>
  <si>
    <t>Kiruna FF - Gimonäs</t>
  </si>
  <si>
    <t>Sandåkern - Ope</t>
  </si>
  <si>
    <t>IFK Sundsvall - Falun</t>
  </si>
  <si>
    <t>Teg - Kvarnsveden</t>
  </si>
  <si>
    <t>Gimonäs - Friska Viljor</t>
  </si>
  <si>
    <t>Kubikenborg - Hudiksvall</t>
  </si>
  <si>
    <t>Falun - Kiruna FF</t>
  </si>
  <si>
    <t>Holmsund - Sandåkern</t>
  </si>
  <si>
    <t>Ope - IFK Sundsvall</t>
  </si>
  <si>
    <t>Kalix - Teg</t>
  </si>
  <si>
    <t>Kvarnsveden - Forssa</t>
  </si>
  <si>
    <t>Falun - Gimonäs</t>
  </si>
  <si>
    <t>Hudiksvall - Friska Viljor</t>
  </si>
  <si>
    <t>Sandåkern - Kvarnsveden</t>
  </si>
  <si>
    <t>Forssa - Kalix</t>
  </si>
  <si>
    <t>Kiruna FF - Ope</t>
  </si>
  <si>
    <t>Teg - Kubikenborg</t>
  </si>
  <si>
    <t>IFK Sundsvall - Holmsund</t>
  </si>
  <si>
    <t>Gimonäs - Hudiksvall</t>
  </si>
  <si>
    <t>Kalix - Sandåkern</t>
  </si>
  <si>
    <t>Kubikenborg - Forssa</t>
  </si>
  <si>
    <t>Kvarnsveden - IFK Sundsvall</t>
  </si>
  <si>
    <t>Ope - Falun</t>
  </si>
  <si>
    <t>Friska Viljor - Teg</t>
  </si>
  <si>
    <t>Holmsund - Kiruna FF</t>
  </si>
  <si>
    <t>Hudiksvall - Holmsund</t>
  </si>
  <si>
    <t>IFK Sundsvall - Gimonäs</t>
  </si>
  <si>
    <t>Teg - Ope</t>
  </si>
  <si>
    <t>Kubikenborg - Kalix</t>
  </si>
  <si>
    <t>Friska Viljor - Kvarnsveden</t>
  </si>
  <si>
    <t>Sandåkern - Kiruna FF</t>
  </si>
  <si>
    <t>Forssa - Falun</t>
  </si>
  <si>
    <t>Gimonäs - Kubikenborg</t>
  </si>
  <si>
    <t>Falun - Sandåkern</t>
  </si>
  <si>
    <t>Kvarnsveden - Hudiksvall</t>
  </si>
  <si>
    <t>Ope - Forssa</t>
  </si>
  <si>
    <t>Holmsund - Teg</t>
  </si>
  <si>
    <t>Kalix - Friska Viljor</t>
  </si>
  <si>
    <t>Kiruna FF - IFK Sundsvall</t>
  </si>
  <si>
    <t>Falun - Kalix</t>
  </si>
  <si>
    <t>Forssa - Teg</t>
  </si>
  <si>
    <t>Ope - Kvarnsveden</t>
  </si>
  <si>
    <t>Sandåkern - Hudiksvall</t>
  </si>
  <si>
    <t>Holmsund - Gimonäs</t>
  </si>
  <si>
    <t>IFK Sundsvall - Friska Viljor</t>
  </si>
  <si>
    <t>Kiruna FF - Kubikenborg</t>
  </si>
  <si>
    <t>Friska Viljor - Kiruna FF</t>
  </si>
  <si>
    <t>Gimonäs - Forssa</t>
  </si>
  <si>
    <t>Hudiksvall - IFK Sundsvall</t>
  </si>
  <si>
    <t>Kalix - Ope</t>
  </si>
  <si>
    <t>Kvarnsveden - Holmsund</t>
  </si>
  <si>
    <t>Kubikenborg - Falun</t>
  </si>
  <si>
    <t>Teg - Sandåkern</t>
  </si>
  <si>
    <t>1987 Div 2 Västra</t>
  </si>
  <si>
    <t>Falkenberg - Åsa</t>
  </si>
  <si>
    <t>Warta - Grimsås</t>
  </si>
  <si>
    <t>Gunnilse - Halmia</t>
  </si>
  <si>
    <t>Helsingborg - Jonsered</t>
  </si>
  <si>
    <t>Strömstad - Holmalund</t>
  </si>
  <si>
    <t>Norrby - Hittarp</t>
  </si>
  <si>
    <t>Holmalund - Falkenberg</t>
  </si>
  <si>
    <t>Jonsered - Warta</t>
  </si>
  <si>
    <t>Halmia - Norrby</t>
  </si>
  <si>
    <t>Åsa - Helsingborg</t>
  </si>
  <si>
    <t>Grimsås - Gunnilse</t>
  </si>
  <si>
    <t>Strömstad - Hittarp</t>
  </si>
  <si>
    <t>Warta - Åsa</t>
  </si>
  <si>
    <t>Helsingborg - Falkenberg</t>
  </si>
  <si>
    <t>Gunnilse - Jonsered</t>
  </si>
  <si>
    <t>Norrby - Grimsås</t>
  </si>
  <si>
    <t>Falkenberg - Warta</t>
  </si>
  <si>
    <t>Halmia - Strömstad</t>
  </si>
  <si>
    <t>Holmalund - Helsingborg</t>
  </si>
  <si>
    <t>Jonsered - Norrby</t>
  </si>
  <si>
    <t>Åsa - Gunnilse</t>
  </si>
  <si>
    <t>Hittarp - Halmia</t>
  </si>
  <si>
    <t>Norrby - Falkenberg</t>
  </si>
  <si>
    <t>Strömstad - Jonsered</t>
  </si>
  <si>
    <t>Gunnilse - Helsingborg</t>
  </si>
  <si>
    <t>Warta - Holmalund</t>
  </si>
  <si>
    <t>Grimsås - Strömstad</t>
  </si>
  <si>
    <t>Holmalund - Hittarp</t>
  </si>
  <si>
    <t>Falkenberg - Gunnilse</t>
  </si>
  <si>
    <t>Helsingborg - Warta</t>
  </si>
  <si>
    <t>Åsa - Norrby</t>
  </si>
  <si>
    <t>Strömstad - Åsa</t>
  </si>
  <si>
    <t>Halmia - Holmalund</t>
  </si>
  <si>
    <t>Hittarp - Grimsås</t>
  </si>
  <si>
    <t>Norrby - Helsingborg</t>
  </si>
  <si>
    <t>Gunnilse - Warta</t>
  </si>
  <si>
    <t>Grimsås - Halmia</t>
  </si>
  <si>
    <t>Warta - Norrby</t>
  </si>
  <si>
    <t>Holmalund - Gunnilse</t>
  </si>
  <si>
    <t>Falkenberg - Strömstad</t>
  </si>
  <si>
    <t>Jonsered - Hittarp</t>
  </si>
  <si>
    <t>Halmia - Jonsered</t>
  </si>
  <si>
    <t>Hittarp - Åsa</t>
  </si>
  <si>
    <t>Grimsås - Holmalund</t>
  </si>
  <si>
    <t>Norrby - Gunnilse</t>
  </si>
  <si>
    <t>Strömstad - Helsingborg</t>
  </si>
  <si>
    <t>Warta - Strömstad</t>
  </si>
  <si>
    <t>Falkenberg - Hittarp</t>
  </si>
  <si>
    <t>Åsa - Halmia</t>
  </si>
  <si>
    <t>Holmalund - Norrby</t>
  </si>
  <si>
    <t>Jonsered - Grimsås</t>
  </si>
  <si>
    <t>Jonsered - Holmalund</t>
  </si>
  <si>
    <t>Grimsås - Åsa</t>
  </si>
  <si>
    <t>Halmia - Falkenberg</t>
  </si>
  <si>
    <t>Hittarp - Helsingborg</t>
  </si>
  <si>
    <t>Strömstad - Gunnilse</t>
  </si>
  <si>
    <t>Falkenberg - Grimsås</t>
  </si>
  <si>
    <t>Helsingborg - Halmia</t>
  </si>
  <si>
    <t>Warta - Hittarp</t>
  </si>
  <si>
    <t>Norrby - Strömstad</t>
  </si>
  <si>
    <t>Åsa - Jonsered</t>
  </si>
  <si>
    <t>Jonsered - Falkenberg</t>
  </si>
  <si>
    <t>Hittarp - Gunnilse</t>
  </si>
  <si>
    <t>Halmia - Warta</t>
  </si>
  <si>
    <t>Grimsås - Helsingborg</t>
  </si>
  <si>
    <t>Åsa - Holmalund</t>
  </si>
  <si>
    <t>Falkenberg - Jonsered</t>
  </si>
  <si>
    <t>Warta - Halmia</t>
  </si>
  <si>
    <t>Gunnilse - Hittarp</t>
  </si>
  <si>
    <t>Helsingborg - Grimsås</t>
  </si>
  <si>
    <t>Holmalund - Åsa</t>
  </si>
  <si>
    <t>Grimsås - Falkenberg</t>
  </si>
  <si>
    <t>Hittarp - Warta</t>
  </si>
  <si>
    <t>Jonsered - Åsa</t>
  </si>
  <si>
    <t>Strömstad - Norrby</t>
  </si>
  <si>
    <t>Halmia - Helsingborg</t>
  </si>
  <si>
    <t>Falkenberg - Halmia</t>
  </si>
  <si>
    <t>Gunnilse - Strömstad</t>
  </si>
  <si>
    <t>Holmalund - Jonsered</t>
  </si>
  <si>
    <t>Åsa - Grimsås</t>
  </si>
  <si>
    <t>Helsingborg - Hittarp</t>
  </si>
  <si>
    <t>Strömstad - Falkenberg</t>
  </si>
  <si>
    <t>Halmia - Grimsås</t>
  </si>
  <si>
    <t>Hittarp - Jonsered</t>
  </si>
  <si>
    <t>Gunnilse - Holmalund</t>
  </si>
  <si>
    <t>Norrby - Warta</t>
  </si>
  <si>
    <t>Warta - Gunnilse</t>
  </si>
  <si>
    <t>Grimsås - Hittarp</t>
  </si>
  <si>
    <t>Holmalund - Halmia</t>
  </si>
  <si>
    <t>Åsa - Strömstad</t>
  </si>
  <si>
    <t>Helsingborg - Norrby</t>
  </si>
  <si>
    <t>Jonsered - Strömstad</t>
  </si>
  <si>
    <t>Falkenberg - Norrby</t>
  </si>
  <si>
    <t>Holmalund - Warta</t>
  </si>
  <si>
    <t>Halmia - Hittarp</t>
  </si>
  <si>
    <t>Helsingborg - Gunnilse</t>
  </si>
  <si>
    <t>Warta - Helsingborg</t>
  </si>
  <si>
    <t>Strömstad - Grimsås</t>
  </si>
  <si>
    <t>Gunnilse - Falkenberg</t>
  </si>
  <si>
    <t>Hittarp - Holmalund</t>
  </si>
  <si>
    <t>Norrby - Åsa</t>
  </si>
  <si>
    <t>Gunnilse - Norrby</t>
  </si>
  <si>
    <t>Helsingborg - Strömstad</t>
  </si>
  <si>
    <t>Holmalund - Grimsås</t>
  </si>
  <si>
    <t>Åsa - Hittarp</t>
  </si>
  <si>
    <t>Jonsered - Halmia</t>
  </si>
  <si>
    <t>Norrby - Holmalund</t>
  </si>
  <si>
    <t>Grimsås - Jonsered</t>
  </si>
  <si>
    <t>Strömstad - Warta</t>
  </si>
  <si>
    <t>Hittarp - Falkenberg</t>
  </si>
  <si>
    <t>Halmia - Åsa</t>
  </si>
  <si>
    <t>Warta - Falkenberg</t>
  </si>
  <si>
    <t>Norrby - Jonsered</t>
  </si>
  <si>
    <t>Strömstad - Halmia</t>
  </si>
  <si>
    <t>Gunnilse - Åsa</t>
  </si>
  <si>
    <t>Helsingborg - Holmalund</t>
  </si>
  <si>
    <t>Grimsås - Norrby</t>
  </si>
  <si>
    <t>Jonsered - Gunnilse</t>
  </si>
  <si>
    <t>Falkenberg - Helsingborg</t>
  </si>
  <si>
    <t>Åsa - Warta</t>
  </si>
  <si>
    <t>Hittarp - Strömstad</t>
  </si>
  <si>
    <t>Falkenberg - Holmalund</t>
  </si>
  <si>
    <t>Gunnilse - Grimsås</t>
  </si>
  <si>
    <t>Helsingborg - Åsa</t>
  </si>
  <si>
    <t>Norrby - Halmia</t>
  </si>
  <si>
    <t>Warta - Jonsered</t>
  </si>
  <si>
    <t>Grimsås - Warta</t>
  </si>
  <si>
    <t>Halmia - Gunnilse</t>
  </si>
  <si>
    <t>Hittarp - Norrby</t>
  </si>
  <si>
    <t>Holmalund - Strömstad</t>
  </si>
  <si>
    <t>Jonsered - Helsingborg</t>
  </si>
  <si>
    <t>Åsa - Falkenberg</t>
  </si>
  <si>
    <t>IFK Malmö-Lunds BK 2-1 omgång 14 ändrat till 0-2</t>
  </si>
  <si>
    <t>IFK Malmö hade för många (3) utlänningar inne på plan samtidigt</t>
  </si>
  <si>
    <t>Linköping - Trion</t>
  </si>
  <si>
    <t>IFK Malmö - Markaryd</t>
  </si>
  <si>
    <t>Nyköping - Olympic</t>
  </si>
  <si>
    <t>Gullringen - Lunds BK</t>
  </si>
  <si>
    <t>Motala AIF - Kirseberg</t>
  </si>
  <si>
    <t>Tord - Mönsterås</t>
  </si>
  <si>
    <t>Markaryd - Gullringen</t>
  </si>
  <si>
    <t>Mönsterås - Motala AIF</t>
  </si>
  <si>
    <t>Trion - Tord</t>
  </si>
  <si>
    <t>Lunds BK - Linköping</t>
  </si>
  <si>
    <t>Jönköping - Nyköping</t>
  </si>
  <si>
    <t>Olympic - IFK Malmö</t>
  </si>
  <si>
    <t>Linköping - Markaryd</t>
  </si>
  <si>
    <t>Motala AIF - Trion</t>
  </si>
  <si>
    <t>Gullringen - Olympic</t>
  </si>
  <si>
    <t>Tord - Lunds BK</t>
  </si>
  <si>
    <t>Mönsterås - Kirseberg</t>
  </si>
  <si>
    <t>IFK Malmö - Jönköping</t>
  </si>
  <si>
    <t>Markaryd - Tord</t>
  </si>
  <si>
    <t>Olympic - Linköping</t>
  </si>
  <si>
    <t>Trion - Mönsterås</t>
  </si>
  <si>
    <t>Kirseberg - Nyköping</t>
  </si>
  <si>
    <t>Jönköping - Gullringen</t>
  </si>
  <si>
    <t>Lunds BK - Motala AIF</t>
  </si>
  <si>
    <t>Gullringen - Nyköping</t>
  </si>
  <si>
    <t>IFK Malmö - Kirseberg</t>
  </si>
  <si>
    <t>Motala AIF - Olympic</t>
  </si>
  <si>
    <t>Mönsterås - Markaryd</t>
  </si>
  <si>
    <t>Tord - Jönköping</t>
  </si>
  <si>
    <t>Trion - Lunds BK</t>
  </si>
  <si>
    <t>Kirseberg - Trion</t>
  </si>
  <si>
    <t>Olympic - Tord</t>
  </si>
  <si>
    <t>Jönköping - Linköping</t>
  </si>
  <si>
    <t>Lunds BK - Mönsterås</t>
  </si>
  <si>
    <t>Markaryd - Motala AIF</t>
  </si>
  <si>
    <t>Nyköping - IFK Malmö</t>
  </si>
  <si>
    <t>Gullringen - IFK Malmö</t>
  </si>
  <si>
    <t>Mönsterås - Olympic</t>
  </si>
  <si>
    <t>Trion - Markaryd</t>
  </si>
  <si>
    <t>Linköping - Nyköping</t>
  </si>
  <si>
    <t>Motala AIF - Jönköping</t>
  </si>
  <si>
    <t>Lunds BK - Kirseberg</t>
  </si>
  <si>
    <t>Nyköping - Tord</t>
  </si>
  <si>
    <t>Markaryd - Lunds BK</t>
  </si>
  <si>
    <t>Kirseberg - Gullringen</t>
  </si>
  <si>
    <t>Olympic - Trion</t>
  </si>
  <si>
    <t>Jönköping - Mönsterås</t>
  </si>
  <si>
    <t>IFK Malmö - Linköping</t>
  </si>
  <si>
    <t>Lunds BK - Olympic</t>
  </si>
  <si>
    <t>Trion - Jönköping</t>
  </si>
  <si>
    <t>Linköping - Gullringen</t>
  </si>
  <si>
    <t>Markaryd - Kirseberg</t>
  </si>
  <si>
    <t>Motala AIF - Nyköping</t>
  </si>
  <si>
    <t>Tord - IFK Malmö</t>
  </si>
  <si>
    <t>Jönköping - Lunds BK</t>
  </si>
  <si>
    <t>Kirseberg - Linköping</t>
  </si>
  <si>
    <t>IFK Malmö - Motala AIF</t>
  </si>
  <si>
    <t>Nyköping - Mönsterås</t>
  </si>
  <si>
    <t>Olympic - Markaryd</t>
  </si>
  <si>
    <t>Gullringen - Tord</t>
  </si>
  <si>
    <t>Gullringen - Mönsterås</t>
  </si>
  <si>
    <t>Jönköping - Olympic</t>
  </si>
  <si>
    <t>Linköping - Motala AIF</t>
  </si>
  <si>
    <t>IFK Malmö - Trion</t>
  </si>
  <si>
    <t>Nyköping - Lunds BK</t>
  </si>
  <si>
    <t>Kirseberg - Tord</t>
  </si>
  <si>
    <t>Motala AIF - Gullringen</t>
  </si>
  <si>
    <t>Mönsterås - IFK Malmö</t>
  </si>
  <si>
    <t>Trion - Nyköping</t>
  </si>
  <si>
    <t>Markaryd - Jönköping</t>
  </si>
  <si>
    <t>Olympic - Kirseberg</t>
  </si>
  <si>
    <t>Tord - Linköping</t>
  </si>
  <si>
    <t>Markaryd - Nyköping</t>
  </si>
  <si>
    <t>Motala AIF - Tord</t>
  </si>
  <si>
    <t>Mönsterås - Linköping</t>
  </si>
  <si>
    <t>Trion - Gullringen</t>
  </si>
  <si>
    <t>Jönköping - Kirseberg</t>
  </si>
  <si>
    <t>Lunds BK - IFK Malmö</t>
  </si>
  <si>
    <t>Gullringen - Trion</t>
  </si>
  <si>
    <t>Kirseberg - Jönköping</t>
  </si>
  <si>
    <t>Linköping - Mönsterås</t>
  </si>
  <si>
    <t>Nyköping - Markaryd</t>
  </si>
  <si>
    <t>IFK Malmö - Lunds BK</t>
  </si>
  <si>
    <t>Tord - Motala AIF</t>
  </si>
  <si>
    <t>Markaryd - Olympic</t>
  </si>
  <si>
    <t>Motala AIF - IFK Malmö</t>
  </si>
  <si>
    <t>Mönsterås - Nyköping</t>
  </si>
  <si>
    <t>Tord - Gullringen</t>
  </si>
  <si>
    <t>Linköping - Kirseberg</t>
  </si>
  <si>
    <t>Lunds BK - Jönköping</t>
  </si>
  <si>
    <t>Gullringen - Linköping</t>
  </si>
  <si>
    <t>Kirseberg - Markaryd</t>
  </si>
  <si>
    <t>Nyköping - Motala AIF</t>
  </si>
  <si>
    <t>Olympic - Lunds BK</t>
  </si>
  <si>
    <t>Jönköping - Trion</t>
  </si>
  <si>
    <t>IFK Malmö - Tord</t>
  </si>
  <si>
    <t>Mönsterås - Lunds BK</t>
  </si>
  <si>
    <t>Trion - Kirseberg</t>
  </si>
  <si>
    <t>Linköping - Jönköping</t>
  </si>
  <si>
    <t>IFK Malmö - Nyköping</t>
  </si>
  <si>
    <t>Motala AIF - Markaryd</t>
  </si>
  <si>
    <t>Tord - Olympic</t>
  </si>
  <si>
    <t>Kirseberg - IFK Malmö</t>
  </si>
  <si>
    <t>Markaryd - Mönsterås</t>
  </si>
  <si>
    <t>Olympic - Motala AIF</t>
  </si>
  <si>
    <t>Jönköping - Tord</t>
  </si>
  <si>
    <t>Nyköping - Gullringen</t>
  </si>
  <si>
    <t>Lunds BK - Trion</t>
  </si>
  <si>
    <t>Motala AIF - Linköping</t>
  </si>
  <si>
    <t>Mönsterås - Gullringen</t>
  </si>
  <si>
    <t>Olympic - Jönköping</t>
  </si>
  <si>
    <t>Trion - IFK Malmö</t>
  </si>
  <si>
    <t>Lunds BK - Nyköping</t>
  </si>
  <si>
    <t>Tord - Kirseberg</t>
  </si>
  <si>
    <t>Gullringen - Motala AIF</t>
  </si>
  <si>
    <t>Kirseberg - Olympic</t>
  </si>
  <si>
    <t>IFK Malmö - Mönsterås</t>
  </si>
  <si>
    <t>Nyköping - Trion</t>
  </si>
  <si>
    <t>Jönköping - Markaryd</t>
  </si>
  <si>
    <t>Linköping - Tord</t>
  </si>
  <si>
    <t>Mönsterås - Jönköping</t>
  </si>
  <si>
    <t>Tord - Nyköping</t>
  </si>
  <si>
    <t>Trion - Olympic</t>
  </si>
  <si>
    <t>Linköping - IFK Malmö</t>
  </si>
  <si>
    <t>Gullringen - Kirseberg</t>
  </si>
  <si>
    <t>Lunds BK - Markaryd</t>
  </si>
  <si>
    <t>Markaryd - Trion</t>
  </si>
  <si>
    <t>Olympic - Mönsterås</t>
  </si>
  <si>
    <t>Kirseberg - Lunds BK</t>
  </si>
  <si>
    <t>Nyköping - Linköping</t>
  </si>
  <si>
    <t>IFK Malmö - Gullringen</t>
  </si>
  <si>
    <t>Jönköping - Motala AIF</t>
  </si>
  <si>
    <t>Motala AIF - Lunds BK</t>
  </si>
  <si>
    <t>Mönsterås - Trion</t>
  </si>
  <si>
    <t>Tord - Markaryd</t>
  </si>
  <si>
    <t>Linköping - Olympic</t>
  </si>
  <si>
    <t>Nyköping - Kirseberg</t>
  </si>
  <si>
    <t>Gullringen - Jönköping</t>
  </si>
  <si>
    <t>Kirseberg - Mönsterås</t>
  </si>
  <si>
    <t>Markaryd - Linköping</t>
  </si>
  <si>
    <t>Olympic - Gullringen</t>
  </si>
  <si>
    <t>Trion - Motala AIF</t>
  </si>
  <si>
    <t>Lunds BK - Tord</t>
  </si>
  <si>
    <t>Jönköping - IFK Malmö</t>
  </si>
  <si>
    <t>Gullringen - Markaryd</t>
  </si>
  <si>
    <t>IFK Malmö - Olympic</t>
  </si>
  <si>
    <t>Motala AIF - Mönsterås</t>
  </si>
  <si>
    <t>Tord - Trion</t>
  </si>
  <si>
    <t>Linköping - Lunds BK</t>
  </si>
  <si>
    <t>Nyköping - Jönköping</t>
  </si>
  <si>
    <t>Kirseberg - Motala AIF</t>
  </si>
  <si>
    <t>Lunds BK - Gullringen</t>
  </si>
  <si>
    <t>Markaryd - IFK Malmö</t>
  </si>
  <si>
    <t>Mönsterås - Tord</t>
  </si>
  <si>
    <t>Olympic - Nyköping</t>
  </si>
  <si>
    <t>Trion - Linköping</t>
  </si>
  <si>
    <t>Nivå 3 Div 2 4 serier (56 lag)</t>
  </si>
  <si>
    <t>1987 Div 2 Östra</t>
  </si>
  <si>
    <t>IF Elfsborg</t>
  </si>
  <si>
    <r>
      <rPr>
        <b/>
        <sz val="9"/>
        <color theme="1"/>
        <rFont val="Calibri"/>
        <family val="2"/>
        <scheme val="minor"/>
      </rPr>
      <t>SM-Slutspel</t>
    </r>
    <r>
      <rPr>
        <i/>
        <sz val="9"/>
        <color theme="1"/>
        <rFont val="Calibri"/>
        <family val="2"/>
        <scheme val="minor"/>
      </rPr>
      <t xml:space="preserve"> IFK Göteborg Svenska mästare</t>
    </r>
  </si>
  <si>
    <t>Västra Frölunda IF </t>
  </si>
  <si>
    <t>GIF Sundsvall </t>
  </si>
  <si>
    <r>
      <rPr>
        <b/>
        <sz val="9"/>
        <color theme="1"/>
        <rFont val="Calibri"/>
        <family val="2"/>
        <scheme val="minor"/>
      </rPr>
      <t>SM-Slutspel</t>
    </r>
    <r>
      <rPr>
        <i/>
        <sz val="9"/>
        <color theme="1"/>
        <rFont val="Calibri"/>
        <family val="2"/>
        <scheme val="minor"/>
      </rPr>
      <t xml:space="preserve"> IFK GÖteborg FF Svenska mästare</t>
    </r>
  </si>
  <si>
    <t>Omgång 1</t>
  </si>
  <si>
    <t>Omgång 12</t>
  </si>
  <si>
    <t>Omgång 2</t>
  </si>
  <si>
    <t>Omgång 3</t>
  </si>
  <si>
    <t>Omgång 4</t>
  </si>
  <si>
    <t>Omgång 5</t>
  </si>
  <si>
    <t>Omgång 6</t>
  </si>
  <si>
    <t>Omgång 7</t>
  </si>
  <si>
    <t>Omgång 8</t>
  </si>
  <si>
    <t>Omgång 9</t>
  </si>
  <si>
    <t>Omgång 10</t>
  </si>
  <si>
    <t>Omgång 11</t>
  </si>
  <si>
    <t>Omgång 13</t>
  </si>
  <si>
    <t>Omgång 14</t>
  </si>
  <si>
    <t>Omgång 15</t>
  </si>
  <si>
    <t>Omgång 16</t>
  </si>
  <si>
    <t>Omgång 17</t>
  </si>
  <si>
    <t>Omgång 18</t>
  </si>
  <si>
    <t>Omgång 19</t>
  </si>
  <si>
    <t>Omgång 20</t>
  </si>
  <si>
    <t>Omgång 21</t>
  </si>
  <si>
    <t>Omgång 22</t>
  </si>
  <si>
    <t>Omgång 23</t>
  </si>
  <si>
    <t>Omgång 24</t>
  </si>
  <si>
    <t>Omgång 25</t>
  </si>
  <si>
    <t xml:space="preserve">Omgång 26 17/10 </t>
  </si>
  <si>
    <t>Häcken - Hässleholm</t>
  </si>
  <si>
    <t>Hässleholm - Kalmar AIK</t>
  </si>
  <si>
    <t>Kalmar AIK - Hässleholm</t>
  </si>
  <si>
    <t>Hässleholm - Landskrona</t>
  </si>
  <si>
    <t>Bromölla - Hässleholm</t>
  </si>
  <si>
    <t>Mjällby - Hässleholm</t>
  </si>
  <si>
    <t>Hässleholm - GAIS</t>
  </si>
  <si>
    <t>GAIS - Hässleholm</t>
  </si>
  <si>
    <t>Hässleholm - Kalmar FF</t>
  </si>
  <si>
    <t>Karlskrona - Hässleholm</t>
  </si>
  <si>
    <t>Hässleholm - Häcken</t>
  </si>
  <si>
    <t>Hässleholm - Åtvidaberg</t>
  </si>
  <si>
    <t>Hässleholm - Karlskrona</t>
  </si>
  <si>
    <t>Hässleholm - Myresjö</t>
  </si>
  <si>
    <t>Myresjö - Hässleholm</t>
  </si>
  <si>
    <t>Landskrona - Hässleholm</t>
  </si>
  <si>
    <t>Hässleholm - Skövde AIK</t>
  </si>
  <si>
    <t>Hässleholm - Mjällby</t>
  </si>
  <si>
    <t>Åtvidaberg - Hässleholm</t>
  </si>
  <si>
    <t>Hässleholm - Oddevold</t>
  </si>
  <si>
    <t>Kalmar FF - Hässleholm</t>
  </si>
  <si>
    <t>Oddevold - Hässleholm</t>
  </si>
  <si>
    <t>Hässleholm - Bromölla</t>
  </si>
  <si>
    <t>Skövde AIK - Hässleholm</t>
  </si>
  <si>
    <t>Trelleborg - Oddevold</t>
  </si>
  <si>
    <t>Trelleborg - Landskrona</t>
  </si>
  <si>
    <t>Landskrona - Trelleborg</t>
  </si>
  <si>
    <t>Trelleborg - Häcken</t>
  </si>
  <si>
    <t>Åtvidaberg - Trelleborg</t>
  </si>
  <si>
    <t>Trelleborg - Hässleholm</t>
  </si>
  <si>
    <t>Hässleholm - Trelleborg</t>
  </si>
  <si>
    <t>Mjällby - Trelleborg</t>
  </si>
  <si>
    <t>Trelleborg - Kalmar AIK</t>
  </si>
  <si>
    <t>Trelleborg - Mjällby</t>
  </si>
  <si>
    <t>Skövde AIK - Trelleborg</t>
  </si>
  <si>
    <t>Trelleborg - Kalmar FF</t>
  </si>
  <si>
    <t>Kalmar FF - Trelleborg</t>
  </si>
  <si>
    <t>Oddevold - Trelleborg</t>
  </si>
  <si>
    <t>Trelleborg - Karlskrona</t>
  </si>
  <si>
    <t>Bromölla - Trelleborg</t>
  </si>
  <si>
    <t>Trelleborg - Bromölla</t>
  </si>
  <si>
    <t>Trelleborg - Åtvidaberg</t>
  </si>
  <si>
    <t>Karlskrona - Trelleborg</t>
  </si>
  <si>
    <t>Kalmar AIK - Trelleborg</t>
  </si>
  <si>
    <t>Trelleborg - Myresjö</t>
  </si>
  <si>
    <t>GAIS - Trelleborg</t>
  </si>
  <si>
    <t>Trelleborg - GAIS</t>
  </si>
  <si>
    <t>Trelleborg - Skövde AIK</t>
  </si>
  <si>
    <t>Häcken - Trelleborg</t>
  </si>
  <si>
    <t>Myresjö - Trelleborg</t>
  </si>
  <si>
    <t>IFK Västerås - BP</t>
  </si>
  <si>
    <t>BP - Vasalund</t>
  </si>
  <si>
    <t>Vasalund - BP</t>
  </si>
  <si>
    <t>BP - Skellefteå</t>
  </si>
  <si>
    <t>Gefle - BP</t>
  </si>
  <si>
    <t>Örebro - BP</t>
  </si>
  <si>
    <t>Degerfors - BP</t>
  </si>
  <si>
    <t>Västerås SK - BP</t>
  </si>
  <si>
    <t>BP - Karlstad</t>
  </si>
  <si>
    <t>BP - Mora</t>
  </si>
  <si>
    <t>BP - Eskilstuna</t>
  </si>
  <si>
    <t>BP - Luleå</t>
  </si>
  <si>
    <t>Eskilstuna - BP</t>
  </si>
  <si>
    <t>Mora - BP</t>
  </si>
  <si>
    <t>Djurgården - BP</t>
  </si>
  <si>
    <t>BP - Forward</t>
  </si>
  <si>
    <t>BP - Degerfors</t>
  </si>
  <si>
    <t>Karlstad - BP</t>
  </si>
  <si>
    <t>BP - Gefle</t>
  </si>
  <si>
    <t>Luleå - BP</t>
  </si>
  <si>
    <t>Skellefteå - BP</t>
  </si>
  <si>
    <t>BP - IFK Västerås</t>
  </si>
  <si>
    <t>BP - Västerås SK</t>
  </si>
  <si>
    <t>Forward - BP</t>
  </si>
  <si>
    <t>BP - Örebro</t>
  </si>
  <si>
    <t>BP - Djurgården</t>
  </si>
  <si>
    <t>Nivå 3 forts</t>
  </si>
  <si>
    <t>Omgång 1 12/4</t>
  </si>
  <si>
    <t>Västra Frölunda - Sundsvall</t>
  </si>
  <si>
    <t>Norrköping - AIK</t>
  </si>
  <si>
    <t>Hammarby - Malmö</t>
  </si>
  <si>
    <t>Halmstad - Brage</t>
  </si>
  <si>
    <t>Elfsborg - Örgryte</t>
  </si>
  <si>
    <t>Göteborg - Öster</t>
  </si>
  <si>
    <t>GIF Sundsvall - IFK Norrköping</t>
  </si>
  <si>
    <t>Malmö FF - Västra Frölunda</t>
  </si>
  <si>
    <t>IK Brage - IFK Göteborg</t>
  </si>
  <si>
    <t>AIK - Halmstads BK</t>
  </si>
  <si>
    <t>Östers IF - IF Elfsborg</t>
  </si>
  <si>
    <t>Örgryte IS -Hammarby IF</t>
  </si>
  <si>
    <t>Malmö - AIK</t>
  </si>
  <si>
    <t>Sundsvall - Göteborg</t>
  </si>
  <si>
    <t>Hammarby - Västra Frölunda</t>
  </si>
  <si>
    <t>Elfsborg - Norrköping</t>
  </si>
  <si>
    <t>Öser - Halmstad</t>
  </si>
  <si>
    <t>Örgryte - Brage</t>
  </si>
  <si>
    <t>Göteborg - Hammarby</t>
  </si>
  <si>
    <t>Västra Frölunda -Elfsborg</t>
  </si>
  <si>
    <t>Norrköping - Öster</t>
  </si>
  <si>
    <t>Halmstad - Örgryte</t>
  </si>
  <si>
    <t>Brage - Malmö</t>
  </si>
  <si>
    <t>AIK  - Sundsvall</t>
  </si>
  <si>
    <t>Hammarby - Norrköping</t>
  </si>
  <si>
    <t>Malmö - Sundsvall</t>
  </si>
  <si>
    <t>Elfsborg - Halmstad</t>
  </si>
  <si>
    <t>Öster - Brage</t>
  </si>
  <si>
    <t>Örgryte - AIK</t>
  </si>
  <si>
    <t>Västra Frölunda - Göteborg</t>
  </si>
  <si>
    <t>Sundsvall - Örgyte</t>
  </si>
  <si>
    <t>Norrköping - Västra Frölunda</t>
  </si>
  <si>
    <t>Halmstad - Hammarby</t>
  </si>
  <si>
    <t>Brage - Elfsborg</t>
  </si>
  <si>
    <t>AIK - Öster</t>
  </si>
  <si>
    <t>Göteborg - Malmö</t>
  </si>
  <si>
    <t>AIK - Göteborg</t>
  </si>
  <si>
    <t>Örgryte - Norrköping</t>
  </si>
  <si>
    <t>Sundsvall - Brage</t>
  </si>
  <si>
    <t>Malmö - Halmstad</t>
  </si>
  <si>
    <t>Elfsborg - Hammarby</t>
  </si>
  <si>
    <t>Öster - Västra Frölunda</t>
  </si>
  <si>
    <t>Norrköping - Malmö</t>
  </si>
  <si>
    <t>Västra Frölunda - Örgryte</t>
  </si>
  <si>
    <t>Hammarby - Brage</t>
  </si>
  <si>
    <t>Elfsborg - AIK</t>
  </si>
  <si>
    <t>Öster - Sundsvall</t>
  </si>
  <si>
    <t>Örgryte - Malmö</t>
  </si>
  <si>
    <t>Halmstad - Sundsvall</t>
  </si>
  <si>
    <t>Göteborg - Elfsborg</t>
  </si>
  <si>
    <t>Brage - AIK</t>
  </si>
  <si>
    <t>Västra Frölunda - Halmstad</t>
  </si>
  <si>
    <t>Norrköping - Göteborg</t>
  </si>
  <si>
    <t>Sundsvall - Elfsborg</t>
  </si>
  <si>
    <t>Malmö - Öster</t>
  </si>
  <si>
    <t>Halmstad - Norrköping</t>
  </si>
  <si>
    <t>Göteborg - Örgryte</t>
  </si>
  <si>
    <t>Brage - Västra Frölunda</t>
  </si>
  <si>
    <t>AIK - Hammarby</t>
  </si>
  <si>
    <t>Västra Frölunda - AIK</t>
  </si>
  <si>
    <t>Norrköping - Brage</t>
  </si>
  <si>
    <t>Hammarby - Sundsvall</t>
  </si>
  <si>
    <t>Göteborg - Halmstad</t>
  </si>
  <si>
    <t>Elfsborg - Malmö</t>
  </si>
  <si>
    <t>Öster - Örgyte</t>
  </si>
  <si>
    <t>Örgryte - Öster</t>
  </si>
  <si>
    <t>Malmö - Elfsborg</t>
  </si>
  <si>
    <t>Halmstad - Göteborg</t>
  </si>
  <si>
    <t>Brage - Norrköping</t>
  </si>
  <si>
    <t>AIK - Västra Frölunda</t>
  </si>
  <si>
    <t>Sundsvall - Hammarby</t>
  </si>
  <si>
    <t>Göteborg - Brage</t>
  </si>
  <si>
    <t>Elfsborg - Öster</t>
  </si>
  <si>
    <t>Västra Frlunda - Malmö</t>
  </si>
  <si>
    <t>Norrköping - Sundsvall</t>
  </si>
  <si>
    <t>Hammarby - Örgryte</t>
  </si>
  <si>
    <t>Halmstad - AIK</t>
  </si>
  <si>
    <t>Malmö - Hammarby</t>
  </si>
  <si>
    <t>Brage - Halmstad</t>
  </si>
  <si>
    <t>AIK - Norrköping</t>
  </si>
  <si>
    <t>Sundsvall - Västra Frölunda</t>
  </si>
  <si>
    <t>Öster - Göteborg</t>
  </si>
  <si>
    <t>Örgryte - Elfsborg</t>
  </si>
  <si>
    <t>Göteborg - Västra Frölunda</t>
  </si>
  <si>
    <t>Sundsvall - Malmö</t>
  </si>
  <si>
    <t>Norrköping - Hammarby</t>
  </si>
  <si>
    <t>Halmstad - Elfsborg</t>
  </si>
  <si>
    <t>AIK - Örgryte</t>
  </si>
  <si>
    <t>Brage - Öster</t>
  </si>
  <si>
    <t>Hammarby - Halmstad</t>
  </si>
  <si>
    <t>Elfsborg - Brage</t>
  </si>
  <si>
    <t>Öster - AIK</t>
  </si>
  <si>
    <t>Örgryte - Sundsvall</t>
  </si>
  <si>
    <t>Västra Frölunda - Norrköping</t>
  </si>
  <si>
    <t>Malmö - Göteborg</t>
  </si>
  <si>
    <t>Sundsvall - Öster</t>
  </si>
  <si>
    <t>Malmö - Örgryte</t>
  </si>
  <si>
    <t>Halmstad - Västra Frölunda</t>
  </si>
  <si>
    <t>Göteborg - Norrköping</t>
  </si>
  <si>
    <t>Brage - Hammarby</t>
  </si>
  <si>
    <t>AIK - Elfsborg</t>
  </si>
  <si>
    <t>Norrköping - Halmstad</t>
  </si>
  <si>
    <t>Hammarby - AIK</t>
  </si>
  <si>
    <t>Elfsborg - Sundsvall</t>
  </si>
  <si>
    <t>Öster - Malmö</t>
  </si>
  <si>
    <t>Ösrgryte - Göteborg</t>
  </si>
  <si>
    <t>Västra Frölunda - Brage</t>
  </si>
  <si>
    <t>Göteborg - AIK</t>
  </si>
  <si>
    <t>Västra Frölunda - Öster</t>
  </si>
  <si>
    <t>Norrköping - Örgryte</t>
  </si>
  <si>
    <t>Hammarby - Elfsborg</t>
  </si>
  <si>
    <t>Halmstad - Malmö</t>
  </si>
  <si>
    <t>Brage - Sundsvall</t>
  </si>
  <si>
    <t>Sundsvall - Halmstad</t>
  </si>
  <si>
    <t>Malmö - Norrköping</t>
  </si>
  <si>
    <t>Elfsborg - Göteborg</t>
  </si>
  <si>
    <t>AIK - Brage</t>
  </si>
  <si>
    <t>Öster - Hammarby</t>
  </si>
  <si>
    <t>Örgryte - Västra Frölunda</t>
  </si>
  <si>
    <t>Västra Frölunda - Hammarby</t>
  </si>
  <si>
    <t>Norrköping - Elfsborg</t>
  </si>
  <si>
    <t>Halmstad - Öster</t>
  </si>
  <si>
    <t>Göteborg - Sundsvall</t>
  </si>
  <si>
    <t>Brage - Örgryte</t>
  </si>
  <si>
    <t>AIK - Malmö</t>
  </si>
  <si>
    <t>Sundsvall - AIK</t>
  </si>
  <si>
    <t>Malmö - Brage</t>
  </si>
  <si>
    <t>Hammarby - Göteborg</t>
  </si>
  <si>
    <t>Elfsborg - Västra Frölunda</t>
  </si>
  <si>
    <t>Öster - Norrköping</t>
  </si>
  <si>
    <t>Ösrgryte - Halmstad</t>
  </si>
  <si>
    <t>Omgång 22 4/10</t>
  </si>
  <si>
    <t>Varberg - Strömstad</t>
  </si>
  <si>
    <t>Hittarp - Varberg</t>
  </si>
  <si>
    <t>Varberg - Holmalund</t>
  </si>
  <si>
    <t>Norrby - Varberg</t>
  </si>
  <si>
    <t>Varberg - Halmia</t>
  </si>
  <si>
    <t>Varberg - Helsingborg</t>
  </si>
  <si>
    <t>Grimsås - Varberg</t>
  </si>
  <si>
    <t>Falkenberg - Varberg</t>
  </si>
  <si>
    <t>Varberg - Åsa</t>
  </si>
  <si>
    <t>Jonsered - Varberg</t>
  </si>
  <si>
    <t>Åsa - Varberg</t>
  </si>
  <si>
    <t>Varberg - Jonsered</t>
  </si>
  <si>
    <t>Varberg - Falkenberg</t>
  </si>
  <si>
    <t>Warta - Varberg</t>
  </si>
  <si>
    <t>Helsingborg - Varberg</t>
  </si>
  <si>
    <t>Varberg - Warta</t>
  </si>
  <si>
    <t>Varberg - Gunnilse</t>
  </si>
  <si>
    <t>Gunnilse - Varberg</t>
  </si>
  <si>
    <t>Varberg - Grimsås</t>
  </si>
  <si>
    <t>Varberg - Norrby</t>
  </si>
  <si>
    <t>Halmia - Varberg</t>
  </si>
  <si>
    <t>Varberg - Hittarp</t>
  </si>
  <si>
    <t>Holmalund - Varberg</t>
  </si>
  <si>
    <t>Strömstad - Varberg</t>
  </si>
  <si>
    <t>Varberg - Trollhättan</t>
  </si>
  <si>
    <t>Helsingborg - Trollhättan</t>
  </si>
  <si>
    <t>Grimsås - Trollhättan</t>
  </si>
  <si>
    <t>Trollhättan - Strömstad</t>
  </si>
  <si>
    <t>Trollhättan - Halmia</t>
  </si>
  <si>
    <t>Trollhättan - Warta</t>
  </si>
  <si>
    <t>Falkenberg - Trollhättan</t>
  </si>
  <si>
    <t>Trollhättan - Holmalund</t>
  </si>
  <si>
    <t>Gunnilse - Trollhättan</t>
  </si>
  <si>
    <t>Trollhättan - Norrby</t>
  </si>
  <si>
    <t>Hittarp - Trollhättan</t>
  </si>
  <si>
    <t>Trollhättan - Helsingborg</t>
  </si>
  <si>
    <t>Trollhättan - Grimsås</t>
  </si>
  <si>
    <t>Trollhättan - Hittarp</t>
  </si>
  <si>
    <t>Norrby - Trollhättan</t>
  </si>
  <si>
    <t>Trollhättan - Gunnilse</t>
  </si>
  <si>
    <t>Halmia - Trollhättan</t>
  </si>
  <si>
    <t>Holmalund - Trollhättan</t>
  </si>
  <si>
    <t>Trollhättan - Jonsered</t>
  </si>
  <si>
    <t>Warta - Trollhättan</t>
  </si>
  <si>
    <t>Strömstad - Trollhättan</t>
  </si>
  <si>
    <t>Trollhättan - Åsa</t>
  </si>
  <si>
    <t>Åsa - Trollhättan</t>
  </si>
  <si>
    <t>Trollhättan - Varberg</t>
  </si>
  <si>
    <t>Trollhättan - Falkenberg</t>
  </si>
  <si>
    <t>Jonsered - Trollhättan</t>
  </si>
  <si>
    <t>Oskarshamn - Trion</t>
  </si>
  <si>
    <t>Markaryd - Oskarshamn</t>
  </si>
  <si>
    <t>Oskarshamn - Jönköping</t>
  </si>
  <si>
    <t>Kirseberg - Oskarshamn</t>
  </si>
  <si>
    <t>Oskarshamn - Lunds BK</t>
  </si>
  <si>
    <t>Oskarshamn - Markaryd</t>
  </si>
  <si>
    <t>Motala AIF - Oskarshamn</t>
  </si>
  <si>
    <t>Lunds BK - Oskarshamn</t>
  </si>
  <si>
    <t>Nyköping - Oskarshamn</t>
  </si>
  <si>
    <t>Oskarshamn - IFK Malmö</t>
  </si>
  <si>
    <t>Oskarshamn - Tord</t>
  </si>
  <si>
    <t>Olympic - Oskarshamn</t>
  </si>
  <si>
    <t>Linköping - Oskarshamn</t>
  </si>
  <si>
    <t>Oskarshamn - Olympic</t>
  </si>
  <si>
    <t>IFK Malmö - Oskarshamn</t>
  </si>
  <si>
    <t>Oskarshamn - Nyköping</t>
  </si>
  <si>
    <t>Trion - Oskarshamn</t>
  </si>
  <si>
    <t>Oskarshamn - Gullringen</t>
  </si>
  <si>
    <t>Oskarshamn - Kirseberg</t>
  </si>
  <si>
    <t>Oskarshamn - Mönsterås</t>
  </si>
  <si>
    <t>Tord - Oskarshamn</t>
  </si>
  <si>
    <t>Jönköping - Oskarshamn</t>
  </si>
  <si>
    <t>Oskarshamn - Motala AIF</t>
  </si>
  <si>
    <t>Gullringen - Oskarshamn</t>
  </si>
  <si>
    <t>Oskarshamn - Linköping</t>
  </si>
  <si>
    <t>Mönsterås - Oskarshamn</t>
  </si>
  <si>
    <t>1987 Div 3 Norra Norrland</t>
  </si>
  <si>
    <t>Älvsby IF</t>
  </si>
  <si>
    <t>Notvikens IK</t>
  </si>
  <si>
    <t>Sunnanå SK</t>
  </si>
  <si>
    <t>Haparanda FF</t>
  </si>
  <si>
    <t>Jokkmokks SK</t>
  </si>
  <si>
    <t>Byske IF</t>
  </si>
  <si>
    <t>Gällivare - Älvsbyn</t>
  </si>
  <si>
    <t>Hemmingsmark - Boden</t>
  </si>
  <si>
    <t>Jokkmokk - Sunnanå</t>
  </si>
  <si>
    <t>Norsjö - Rutvik</t>
  </si>
  <si>
    <t>Notviken - Haparanda</t>
  </si>
  <si>
    <t>Byske - Morö/Bergsby</t>
  </si>
  <si>
    <t>Sunnanå - Norsjö</t>
  </si>
  <si>
    <t>Boden - Gällivare</t>
  </si>
  <si>
    <t>Älvsbyn - Jokkmokk</t>
  </si>
  <si>
    <t>Morö/Bergsby - Notviken</t>
  </si>
  <si>
    <t>Rutvik - Byske</t>
  </si>
  <si>
    <t>Haparanda - Hemmingsmark</t>
  </si>
  <si>
    <t>Jokkmokk - Boden</t>
  </si>
  <si>
    <t>Gällivare - Haparanda</t>
  </si>
  <si>
    <t>Norsjö - Älvsbyn</t>
  </si>
  <si>
    <t>Hemmingsmark - Notviken</t>
  </si>
  <si>
    <t>Byske - Sunnanå</t>
  </si>
  <si>
    <t>Rutvik - Morö/Bergsby</t>
  </si>
  <si>
    <t>Boden - Norsjö</t>
  </si>
  <si>
    <t>Sunnanå - Rutvik</t>
  </si>
  <si>
    <t>Notviken - Gällivare</t>
  </si>
  <si>
    <t>Haparanda - Jokkmokk</t>
  </si>
  <si>
    <t>Älvsbyn - Byske</t>
  </si>
  <si>
    <t>.</t>
  </si>
  <si>
    <t>Morö/Bergsby - Hemmingsmark</t>
  </si>
  <si>
    <t>Sunnanå - Morö/Bergsby</t>
  </si>
  <si>
    <t>Norsjö - Haparanda</t>
  </si>
  <si>
    <t>Gällivare - Hemmingsmark</t>
  </si>
  <si>
    <t>Byske - Boden</t>
  </si>
  <si>
    <t>Jokkmokk - Notviken</t>
  </si>
  <si>
    <t>Rutvik - Älvsbyn</t>
  </si>
  <si>
    <t>Boden - Rutvik</t>
  </si>
  <si>
    <t>Morö/Bergsby - Gällivare</t>
  </si>
  <si>
    <t>Notviken - Norsjö</t>
  </si>
  <si>
    <t>Haparanda - Byske</t>
  </si>
  <si>
    <t>Älvsbyn - Sunnanå</t>
  </si>
  <si>
    <t>Hemmingsmark - Jokkmokk</t>
  </si>
  <si>
    <t>Byske - Notviken</t>
  </si>
  <si>
    <t>Jokkmokk - Gällivare</t>
  </si>
  <si>
    <t>Rutvik - Haparanda</t>
  </si>
  <si>
    <t>Sunnanå - Boden</t>
  </si>
  <si>
    <t>Älvsbyn - Morö/Bergsby</t>
  </si>
  <si>
    <t>Norsjö - Hemmingsmark</t>
  </si>
  <si>
    <t>Boden - Älvsbyn</t>
  </si>
  <si>
    <t>Gällivare - Norsjö</t>
  </si>
  <si>
    <t>Haparanda - Sunnanå</t>
  </si>
  <si>
    <t>Hemmingsmark - Byske</t>
  </si>
  <si>
    <t>Morö/Bergsby - Jokkmokk</t>
  </si>
  <si>
    <t>Notviken - Rutvik</t>
  </si>
  <si>
    <t>Norsjö - Jokkmokk</t>
  </si>
  <si>
    <t>Boden - Morö/Bergsby</t>
  </si>
  <si>
    <t>Byske - Gällivare</t>
  </si>
  <si>
    <t>Älvsbyn - Haparanda</t>
  </si>
  <si>
    <t>Sunnanå - Notviken</t>
  </si>
  <si>
    <t>Rutvik - Hemmingsmark</t>
  </si>
  <si>
    <t>Haparanda - Boden</t>
  </si>
  <si>
    <t>Hemmingsmark - Sunnanå</t>
  </si>
  <si>
    <t>Notviken - Älvsbyn</t>
  </si>
  <si>
    <t>Jokkmokk - Byske</t>
  </si>
  <si>
    <t>Morö/Bergsby - Norsjö</t>
  </si>
  <si>
    <t>Gällivare - Rutvik</t>
  </si>
  <si>
    <t>Sunnanå - Gällivare</t>
  </si>
  <si>
    <t>Haparanda - Morö/Bergsby</t>
  </si>
  <si>
    <t>Älvsbyn - Hemmingsmark</t>
  </si>
  <si>
    <t>Rutvik - Jokkmokk</t>
  </si>
  <si>
    <t>Boden - Notviken</t>
  </si>
  <si>
    <t>Byske - Norsjö</t>
  </si>
  <si>
    <t>Gällivare - Sunnanå</t>
  </si>
  <si>
    <t>Morö/Bergsby - Haparanda</t>
  </si>
  <si>
    <t>Hemmingsmark - Älvsbyn</t>
  </si>
  <si>
    <t>Jokkmokk - Rutvik</t>
  </si>
  <si>
    <t>Norsjö - Byske</t>
  </si>
  <si>
    <t>Notviken - Boden</t>
  </si>
  <si>
    <t>Rutvik - Notviken</t>
  </si>
  <si>
    <t>Norsjö - Gällivare</t>
  </si>
  <si>
    <t>Sunnanå - Haparanda</t>
  </si>
  <si>
    <t>Jokkmokk - Morö/Bergsby</t>
  </si>
  <si>
    <t>Älvsbyn - Boden</t>
  </si>
  <si>
    <t>Byske - Hemmingsmark</t>
  </si>
  <si>
    <t>Boden - Sunnanå</t>
  </si>
  <si>
    <t>Gällivare - Jokkmokk</t>
  </si>
  <si>
    <t>Haparanda - Rutvik</t>
  </si>
  <si>
    <t>Hemmingsmark - Norsjö</t>
  </si>
  <si>
    <t>Morö/Bergsby - Älvsbyn</t>
  </si>
  <si>
    <t>Notviken - Byske</t>
  </si>
  <si>
    <t>Norsjö - Notviken</t>
  </si>
  <si>
    <t>Jokkmokk - Hemmingsmark</t>
  </si>
  <si>
    <t>Gällivare - Morö/Bergsby</t>
  </si>
  <si>
    <t>Byske - Haparanda</t>
  </si>
  <si>
    <t>Rutvik - Boden</t>
  </si>
  <si>
    <t>Sunnanå - Älvsbyn</t>
  </si>
  <si>
    <t>Morö/Bergsby - Sunnanå</t>
  </si>
  <si>
    <t>Hemmingsmark - Gällivare</t>
  </si>
  <si>
    <t>Boden - Byske</t>
  </si>
  <si>
    <t>Haparanda - Norsjö</t>
  </si>
  <si>
    <t>Notviken - Jokkmokk</t>
  </si>
  <si>
    <t>Älvsbyn - Rutvik</t>
  </si>
  <si>
    <t>Byske - Älvsbyn</t>
  </si>
  <si>
    <t>Gällivare - Notviken</t>
  </si>
  <si>
    <t>Hemmingsmark - Morö/Bergsby</t>
  </si>
  <si>
    <t>Jokkmokk - Haparanda</t>
  </si>
  <si>
    <t>Norsjö - Boden</t>
  </si>
  <si>
    <t>Rutvik - Sunnanå</t>
  </si>
  <si>
    <t>Boden - Jokkmokk</t>
  </si>
  <si>
    <t>Haparanda - Gällivare</t>
  </si>
  <si>
    <t>Notviken - Hemmingsmark</t>
  </si>
  <si>
    <t>Älvsbyn - Norsjö</t>
  </si>
  <si>
    <t>Morö/Bergsby - Rutvik</t>
  </si>
  <si>
    <t>Sunnanå - Byske</t>
  </si>
  <si>
    <t>Boden - Haparanda</t>
  </si>
  <si>
    <t>Rutvik - Gällivare</t>
  </si>
  <si>
    <t>Sunnanå - Hemmingsmark</t>
  </si>
  <si>
    <t>Byske - Jokkmokk</t>
  </si>
  <si>
    <t>Norsjö - Morö/Bergsby</t>
  </si>
  <si>
    <t>Älvsbyn - Notviken</t>
  </si>
  <si>
    <t>Gällivare - Byske</t>
  </si>
  <si>
    <t>Haparanda - Älvsbyn</t>
  </si>
  <si>
    <t>Hemmingsmark - Rutvik</t>
  </si>
  <si>
    <t>Jokkmokk - Norsjö</t>
  </si>
  <si>
    <t>Morö/Bergsby - Boden</t>
  </si>
  <si>
    <t>Notviken - Sunnanå</t>
  </si>
  <si>
    <t>Byske - Rutvik</t>
  </si>
  <si>
    <t>Gällivare - Boden</t>
  </si>
  <si>
    <t>Hemmingsmark - Haparanda</t>
  </si>
  <si>
    <t>Jokkmokk - Älvsbyn</t>
  </si>
  <si>
    <t>Norsjö - Sunnanå</t>
  </si>
  <si>
    <t>Notviken - Morö/Bergsby</t>
  </si>
  <si>
    <t>Boden - Hemmingsmark</t>
  </si>
  <si>
    <t>Haparanda - Notviken</t>
  </si>
  <si>
    <t>Morö/Bergsby - Byske</t>
  </si>
  <si>
    <t>Rutvik - Norsjö</t>
  </si>
  <si>
    <t>Sunnanå - Jokkmokk</t>
  </si>
  <si>
    <t>Älvsbyn - Gällivare</t>
  </si>
  <si>
    <t xml:space="preserve">Omgång 22 3/10 </t>
  </si>
  <si>
    <t xml:space="preserve">1987 Div 3 Mellersta Norrland </t>
  </si>
  <si>
    <t>Ljunga IF</t>
  </si>
  <si>
    <t>Täfteå IK</t>
  </si>
  <si>
    <t>Anundsjö IF</t>
  </si>
  <si>
    <t>Frösö IF</t>
  </si>
  <si>
    <t>Klabböle/Sörfors IF</t>
  </si>
  <si>
    <t>Bräcke SK</t>
  </si>
  <si>
    <t>Sollefteå GIF</t>
  </si>
  <si>
    <t>Bräcke - Häggenås</t>
  </si>
  <si>
    <t>Älgarna - Frösö</t>
  </si>
  <si>
    <t>Kramfors - Klabböle/Sörfors</t>
  </si>
  <si>
    <t>Krokom/Dvärsätt - Ljunga</t>
  </si>
  <si>
    <t>Täfteå - Sollefteå</t>
  </si>
  <si>
    <t>Östersund - Anundsjö</t>
  </si>
  <si>
    <t>Anundsjö - Krokom/Dvärsätt</t>
  </si>
  <si>
    <t>Frösö - Täfteå</t>
  </si>
  <si>
    <t>Häggenås - Östersund</t>
  </si>
  <si>
    <t>Klabböle/Sörfors - Älgarna</t>
  </si>
  <si>
    <t>Ljunga - Kramfors</t>
  </si>
  <si>
    <t>Sollefteå - Bräcke</t>
  </si>
  <si>
    <t>Bräcke - Täfteå</t>
  </si>
  <si>
    <t>Klabböle/Sörfors - Frösö</t>
  </si>
  <si>
    <t>Kramfors - Anundsjö</t>
  </si>
  <si>
    <t>Krokom/Dvärsätt - Häggenås</t>
  </si>
  <si>
    <t>Älgarna - Ljunga</t>
  </si>
  <si>
    <t>Östersund - Sollefteå</t>
  </si>
  <si>
    <t>Sollefteå - Krokom/Dvärsätt</t>
  </si>
  <si>
    <t>Täfteå - Östersund</t>
  </si>
  <si>
    <t>Frösö - Bräcke</t>
  </si>
  <si>
    <t>Ljunga - Klabböle/Sörfors</t>
  </si>
  <si>
    <t>Häggenås - Kramfors</t>
  </si>
  <si>
    <t>Anundsjö - Älgarna</t>
  </si>
  <si>
    <t>Ljunga - Frösö</t>
  </si>
  <si>
    <t>Älgarna - Häggenås</t>
  </si>
  <si>
    <t>Östersund - Bräcke</t>
  </si>
  <si>
    <t>Klabböle/Sörfors - Anundsjö</t>
  </si>
  <si>
    <t>Krokom/Dvärsätt - Täfteå</t>
  </si>
  <si>
    <t>Kramfors - Sollefteå</t>
  </si>
  <si>
    <t>Bräcke - Krokom/Dvärsätt</t>
  </si>
  <si>
    <t>Frösö - Östersund</t>
  </si>
  <si>
    <t>Täfteå - Kramfors</t>
  </si>
  <si>
    <t>Häggenås - Klabböle/Sörfors</t>
  </si>
  <si>
    <t>Sollefteå - Älgarna</t>
  </si>
  <si>
    <t>Anundsjö - Ljunga</t>
  </si>
  <si>
    <t>Kramfors - Bräcke</t>
  </si>
  <si>
    <t>Älgarna - Täfteå</t>
  </si>
  <si>
    <t>Anundsjö - Frösö</t>
  </si>
  <si>
    <t>Klabböle/Sörfors - Sollefteå</t>
  </si>
  <si>
    <t>Krokom/Dvärsätt - Östersund</t>
  </si>
  <si>
    <t>Ljunga - Häggenås</t>
  </si>
  <si>
    <t>Täfteå - Klabböle/Sörfors</t>
  </si>
  <si>
    <t>Bräcke - Älgarna</t>
  </si>
  <si>
    <t>Frösö - Krokom/Dvärsätt</t>
  </si>
  <si>
    <t>Häggenås - Anundsjö</t>
  </si>
  <si>
    <t>Sollefteå - Ljunga</t>
  </si>
  <si>
    <t>Östersund - Kramfors</t>
  </si>
  <si>
    <t>Ljunga - Täfteå</t>
  </si>
  <si>
    <t>Anundsjö - Sollefteå</t>
  </si>
  <si>
    <t>Häggenås - Frösö</t>
  </si>
  <si>
    <t>Klabböle/Sörfors - Bräcke</t>
  </si>
  <si>
    <t>Kramfors - Krokom/Dvärsätt</t>
  </si>
  <si>
    <t>Älgarna - Östersund</t>
  </si>
  <si>
    <t>Bräcke - Ljunga</t>
  </si>
  <si>
    <t>Frösö - Kramfors</t>
  </si>
  <si>
    <t>Krokom/Dvärsätt - Älgarna</t>
  </si>
  <si>
    <t>Sollefteå - Häggenås</t>
  </si>
  <si>
    <t>Täfteå - Anundsjö</t>
  </si>
  <si>
    <t>Östersund - Klabböle/Sörfors</t>
  </si>
  <si>
    <t>Häggenås - Täfteå</t>
  </si>
  <si>
    <t>Anundsjö - Bräcke</t>
  </si>
  <si>
    <t>Klabböle/Sörfors - Krokom/Dvärsätt</t>
  </si>
  <si>
    <t>Ljunga - Östersund</t>
  </si>
  <si>
    <t>Sollefteå - Frösö</t>
  </si>
  <si>
    <t>Älgarna - Kramfors</t>
  </si>
  <si>
    <t>Täfteå - Häggenås</t>
  </si>
  <si>
    <t>Bräcke - Anundsjö</t>
  </si>
  <si>
    <t>Krokom/Dvärsätt - Klabböle/Sörfors</t>
  </si>
  <si>
    <t>Frösö - Sollefteå</t>
  </si>
  <si>
    <t>Kramfors - Älgarna</t>
  </si>
  <si>
    <t>Östersund - Ljunga</t>
  </si>
  <si>
    <t>Klabböle/Sörfors - Täfteå</t>
  </si>
  <si>
    <t>Krokom/Dvärsätt - Frösö</t>
  </si>
  <si>
    <t>Älgarna - Bräcke</t>
  </si>
  <si>
    <t>Ljunga - Sollefteå</t>
  </si>
  <si>
    <t>Kramfors - Östersund</t>
  </si>
  <si>
    <t>Anundsjö - Häggenås</t>
  </si>
  <si>
    <t>Bräcke - Kramfors</t>
  </si>
  <si>
    <t>Frösö - Anundsjö</t>
  </si>
  <si>
    <t>Häggenås - Ljunga</t>
  </si>
  <si>
    <t>Sollefteå - Klabböle/Sörfors</t>
  </si>
  <si>
    <t>Täfteå - Älgarna</t>
  </si>
  <si>
    <t>Östersund - Krokom/Dvärsätt</t>
  </si>
  <si>
    <t>Klabböle/Sörfors - Östersund</t>
  </si>
  <si>
    <t>Anundsjö - Täfteå</t>
  </si>
  <si>
    <t>Häggenås - Sollefteå</t>
  </si>
  <si>
    <t>Kramfors - Frösö</t>
  </si>
  <si>
    <t>Ljunga - Bräcke</t>
  </si>
  <si>
    <t>Älgarna - Krokom/Dvärsätt</t>
  </si>
  <si>
    <t>Frösö - Häggenås</t>
  </si>
  <si>
    <t>Bräcke - Klabböle/Sörfors</t>
  </si>
  <si>
    <t>Krokom/Dvärsätt - Kramfors</t>
  </si>
  <si>
    <t>Täfteå - Ljunga</t>
  </si>
  <si>
    <t>Östersund - Älgarna</t>
  </si>
  <si>
    <t>Sollefteå - Anundsjö</t>
  </si>
  <si>
    <t>Älgarna - Sollefteå</t>
  </si>
  <si>
    <t>Östersund - Frösö</t>
  </si>
  <si>
    <t>Klabböle/Sörfors - Häggenås</t>
  </si>
  <si>
    <t>Kramfors - Täfteå</t>
  </si>
  <si>
    <t>Krokom/Dvärsätt - Bräcke</t>
  </si>
  <si>
    <t>Ljunga - Anundsjö</t>
  </si>
  <si>
    <t>Täfteå - Krokom/Dvärsätt</t>
  </si>
  <si>
    <t>Anundsjö - Klabböle/Sörfors</t>
  </si>
  <si>
    <t>Bräcke - Östersund</t>
  </si>
  <si>
    <t>Frösö - Ljunga</t>
  </si>
  <si>
    <t>Häggenås - Älgarna</t>
  </si>
  <si>
    <t>Sollefteå - Kramfors</t>
  </si>
  <si>
    <t>Bräcke - Frösö</t>
  </si>
  <si>
    <t>Klabböle/Sörfors - Ljunga</t>
  </si>
  <si>
    <t>Kramfors - Häggenås</t>
  </si>
  <si>
    <t>Krokom/Dvärsätt - Sollefteå</t>
  </si>
  <si>
    <t>Östersund - Täfteå</t>
  </si>
  <si>
    <t>Älgarna - Anundsjö</t>
  </si>
  <si>
    <t>Anundsjö - Kramfors</t>
  </si>
  <si>
    <t>Frösö - Klabböle/Sörfors</t>
  </si>
  <si>
    <t>Häggenås - Krokom/Dvärsätt</t>
  </si>
  <si>
    <t>Ljunga - Älgarna</t>
  </si>
  <si>
    <t>Täfteå - Bräcke</t>
  </si>
  <si>
    <t>Sollefteå - Östersund</t>
  </si>
  <si>
    <t>Bräcke - Sollefteå</t>
  </si>
  <si>
    <t>Kramfors - Ljunga</t>
  </si>
  <si>
    <t>Krokom/Dvärsätt - Anundsjö</t>
  </si>
  <si>
    <t>Täfteå - Frösö</t>
  </si>
  <si>
    <t>Älgarna - Klabböle/Sörfors</t>
  </si>
  <si>
    <t>Östersund - Häggenås</t>
  </si>
  <si>
    <t>Anundsjö - Östersund</t>
  </si>
  <si>
    <t>Frösö - Älgarna</t>
  </si>
  <si>
    <t>Häggenås - Bräcke</t>
  </si>
  <si>
    <t>Klabböle/Sörfors - Kramfors</t>
  </si>
  <si>
    <t>Ljunga - Krokom/Dvärsätt</t>
  </si>
  <si>
    <t>Sollefteå - Täfteå</t>
  </si>
  <si>
    <t>Matfors IF</t>
  </si>
  <si>
    <t>Korsnäs IF</t>
  </si>
  <si>
    <t>IK Sätra</t>
  </si>
  <si>
    <t>Valbo FF</t>
  </si>
  <si>
    <t>Söderhamns FF</t>
  </si>
  <si>
    <t>IFK Grängesberg</t>
  </si>
  <si>
    <t>Färila IF</t>
  </si>
  <si>
    <t>1987 Div 3 Södra Norrland</t>
  </si>
  <si>
    <t>Färila - Korsnäs</t>
  </si>
  <si>
    <t>Grängesberg - Iggesund/HIF</t>
  </si>
  <si>
    <t>Järbo - Essvik</t>
  </si>
  <si>
    <t>Matfors - Sandvikens AIK</t>
  </si>
  <si>
    <t>Säter - Söderhamn</t>
  </si>
  <si>
    <t>Valbo - Sätra</t>
  </si>
  <si>
    <t>Iggesund/HIF - Färila</t>
  </si>
  <si>
    <t>Sandvikens AIK - Valbo</t>
  </si>
  <si>
    <t>Essvik - Matfors</t>
  </si>
  <si>
    <t>Korsnäs - Säter</t>
  </si>
  <si>
    <t>Sätra - Grängesberg</t>
  </si>
  <si>
    <t>Söderhamn - Järbo</t>
  </si>
  <si>
    <t>Grängesberg - Söderhamn</t>
  </si>
  <si>
    <t>Sandvikens AIK - Iggesund/HIF</t>
  </si>
  <si>
    <t>Färila - Essvik</t>
  </si>
  <si>
    <t>Matfors - Sätra</t>
  </si>
  <si>
    <t>Säter - Järbo</t>
  </si>
  <si>
    <t>Valbo - Korsnäs</t>
  </si>
  <si>
    <t>Essvik - Säter</t>
  </si>
  <si>
    <t>Järbo - Matfors</t>
  </si>
  <si>
    <t>Söderhamn - Färila</t>
  </si>
  <si>
    <t>Iggesund/HIF - Valbo</t>
  </si>
  <si>
    <t>Korsnäs - Grängesberg</t>
  </si>
  <si>
    <t>Sätra - Sandvikens AIK</t>
  </si>
  <si>
    <t>Matfors - Iggesund/HIF</t>
  </si>
  <si>
    <t>Sandvikens AIK - Söderhamn</t>
  </si>
  <si>
    <t>Sätra - Korsnäs</t>
  </si>
  <si>
    <t>Grängesberg - Järbo</t>
  </si>
  <si>
    <t>Färila - Säter</t>
  </si>
  <si>
    <t>Valbo - Essvik</t>
  </si>
  <si>
    <t>Iggesund/HIF - Sätra</t>
  </si>
  <si>
    <t>Korsnäs - Sandvikens AIK</t>
  </si>
  <si>
    <t>Essvik - Grängesberg</t>
  </si>
  <si>
    <t>Järbo - Färila</t>
  </si>
  <si>
    <t>Säter - Matfors</t>
  </si>
  <si>
    <t>Söderhamn - Valbo</t>
  </si>
  <si>
    <t>Grängesberg - Färila</t>
  </si>
  <si>
    <t>Iggesund/HIF - Söderhamn</t>
  </si>
  <si>
    <t>Matfors - Korsnäs</t>
  </si>
  <si>
    <t>Sandvikens AIK - Järbo</t>
  </si>
  <si>
    <t>Sätra - Essvik</t>
  </si>
  <si>
    <t>Valbo - Säter</t>
  </si>
  <si>
    <t>Järbo - Valbo</t>
  </si>
  <si>
    <t>Essvik - Sandvikens AIK</t>
  </si>
  <si>
    <t>Färila - Matfors</t>
  </si>
  <si>
    <t>Korsnäs - Iggesund/HIF</t>
  </si>
  <si>
    <t>Säter - Grängesberg</t>
  </si>
  <si>
    <t>Söderhamn - Sätra</t>
  </si>
  <si>
    <t>Iggesund/HIF - Järbo</t>
  </si>
  <si>
    <t>Korsnäs - Essvik</t>
  </si>
  <si>
    <t>Matfors - Söderhamn</t>
  </si>
  <si>
    <t>Sandvikens AIK - Färila</t>
  </si>
  <si>
    <t>Sätra - Säter</t>
  </si>
  <si>
    <t>Valbo - Grängesberg</t>
  </si>
  <si>
    <t>Säter - Sandvikens AIK</t>
  </si>
  <si>
    <t>Essvik - Iggesund/HIF</t>
  </si>
  <si>
    <t>Grängesberg - Matfors</t>
  </si>
  <si>
    <t>Söderhamn - Korsnäs</t>
  </si>
  <si>
    <t>Järbo - Sätra</t>
  </si>
  <si>
    <t>Färila - Valbo</t>
  </si>
  <si>
    <t>Matfors - Valbo</t>
  </si>
  <si>
    <t>Säter - Iggesund/HIF</t>
  </si>
  <si>
    <t>Sätra - Färila</t>
  </si>
  <si>
    <t>Korsnäs - Järbo</t>
  </si>
  <si>
    <t>Sandvikens AIK - Grängesberg</t>
  </si>
  <si>
    <t>Söderhamn - Essvik</t>
  </si>
  <si>
    <t>Färila - Sätra</t>
  </si>
  <si>
    <t>Grängesberg - Sandvikens AIK</t>
  </si>
  <si>
    <t>Iggesund/HIF - Säter</t>
  </si>
  <si>
    <t>Valbo - Matfors</t>
  </si>
  <si>
    <t>Essvik - Söderhamn</t>
  </si>
  <si>
    <t>Järbo - Korsnäs</t>
  </si>
  <si>
    <t>Sätra - Valbo</t>
  </si>
  <si>
    <t>Iggesund/HIF - Grängesberg</t>
  </si>
  <si>
    <t>Sandvikens AIK - Matfors</t>
  </si>
  <si>
    <t>Söderhamn - Säter</t>
  </si>
  <si>
    <t>Essvik - Järbo</t>
  </si>
  <si>
    <t>Korsnäs - Färila</t>
  </si>
  <si>
    <t>Matfors - Essvik</t>
  </si>
  <si>
    <t>Färila - Iggesund/HIF</t>
  </si>
  <si>
    <t>Säter - Korsnäs</t>
  </si>
  <si>
    <t>Valbo - Sandvikens AIK</t>
  </si>
  <si>
    <t>Grängesberg - Sätra</t>
  </si>
  <si>
    <t>Järbo - Söderhamn</t>
  </si>
  <si>
    <t>Matfors - Grängesberg</t>
  </si>
  <si>
    <t>Valbo - Färila</t>
  </si>
  <si>
    <t>Iggesund/HIF - Essvik</t>
  </si>
  <si>
    <t>Korsnäs - Söderhamn</t>
  </si>
  <si>
    <t>Sandvikens AIK - Säter</t>
  </si>
  <si>
    <t>Sätra - Järbo</t>
  </si>
  <si>
    <t>Söderhamn - Matfors</t>
  </si>
  <si>
    <t>Essvik - Korsnäs</t>
  </si>
  <si>
    <t>Färila - Sandvikens AIK</t>
  </si>
  <si>
    <t>Grängesberg - Valbo</t>
  </si>
  <si>
    <t>Säter - Sätra</t>
  </si>
  <si>
    <t>Järbo - Iggesund/HIF</t>
  </si>
  <si>
    <t>Grängesberg - Säter</t>
  </si>
  <si>
    <t>Iggesund/HIF - Korsnäs</t>
  </si>
  <si>
    <t>Matfors - Färila</t>
  </si>
  <si>
    <t>Valbo - Järbo</t>
  </si>
  <si>
    <t>Sätra - Söderhamn</t>
  </si>
  <si>
    <t>Sandvikens AIK - Essvik</t>
  </si>
  <si>
    <t>Essvik - Sätra</t>
  </si>
  <si>
    <t>Färila - Grängesberg</t>
  </si>
  <si>
    <t>Järbo - Sandvikens AIK</t>
  </si>
  <si>
    <t>Säter - Valbo</t>
  </si>
  <si>
    <t>Korsnäs - Matfors</t>
  </si>
  <si>
    <t>Söderhamn - Iggesund/HIF</t>
  </si>
  <si>
    <t>Valbo - Söderhamn</t>
  </si>
  <si>
    <t>Färila - Järbo</t>
  </si>
  <si>
    <t>Grängesberg - Essvik</t>
  </si>
  <si>
    <t>Matfors - Säter</t>
  </si>
  <si>
    <t>Sandvikens AIK - Korsnäs</t>
  </si>
  <si>
    <t>Sätra - Iggesund/HIF</t>
  </si>
  <si>
    <t>Essvik - Valbo</t>
  </si>
  <si>
    <t>Iggesund/HIF - Matfors</t>
  </si>
  <si>
    <t>Järbo - Grängesberg</t>
  </si>
  <si>
    <t>Säter - Färila</t>
  </si>
  <si>
    <t>Söderhamn - Sandvikens AIK</t>
  </si>
  <si>
    <t>Korsnäs - Sätra</t>
  </si>
  <si>
    <t>Färila - Söderhamn</t>
  </si>
  <si>
    <t>Grängesberg - Korsnäs</t>
  </si>
  <si>
    <t>Matfors - Järbo</t>
  </si>
  <si>
    <t>Säter - Essvik</t>
  </si>
  <si>
    <t>Valbo - Iggesund/HIF</t>
  </si>
  <si>
    <t>Sandvikens AIK - Sätra</t>
  </si>
  <si>
    <t>Essvik - Färila</t>
  </si>
  <si>
    <t>Iggesund/HIF - Sandvikens AIK</t>
  </si>
  <si>
    <t>Järbo - Säter</t>
  </si>
  <si>
    <t>Korsnäs - Valbo</t>
  </si>
  <si>
    <t>Sätra - Matfors</t>
  </si>
  <si>
    <t>Söderhamn - Grängesberg</t>
  </si>
  <si>
    <t xml:space="preserve">Omgång 22 10/10 </t>
  </si>
  <si>
    <t>Enköpings IS</t>
  </si>
  <si>
    <t>Visby IF Gute</t>
  </si>
  <si>
    <t>Enebybergs IF</t>
  </si>
  <si>
    <t>IF Vesta</t>
  </si>
  <si>
    <t>Bro IK</t>
  </si>
  <si>
    <t>Fårösunds GIK</t>
  </si>
  <si>
    <t>1987 Div 3 Norra Svealand</t>
  </si>
  <si>
    <t>Vargarna - Fårösund</t>
  </si>
  <si>
    <t>Enköpings IS - Visby AIK</t>
  </si>
  <si>
    <t>Skiljebo - Ulriksdal</t>
  </si>
  <si>
    <t>Bro - Vesta</t>
  </si>
  <si>
    <t>Visby Gute - Helenelund</t>
  </si>
  <si>
    <t>Råsunda - Enebyberg</t>
  </si>
  <si>
    <t>Visby AIK - Råsunda</t>
  </si>
  <si>
    <t>Fårösund - Bro</t>
  </si>
  <si>
    <t>Helenelund - Skiljebo</t>
  </si>
  <si>
    <t>Vesta - Visby Gute</t>
  </si>
  <si>
    <t>Enebyberg - Vargarna</t>
  </si>
  <si>
    <t>Ulriksdal - Enköpings IS</t>
  </si>
  <si>
    <t>Enebyberg - Visby AIK</t>
  </si>
  <si>
    <t>Visby Gute - Fårösund</t>
  </si>
  <si>
    <t>Enköpings IS - Helenelund</t>
  </si>
  <si>
    <t>Råsunda - Ulriksdal</t>
  </si>
  <si>
    <t>Skiljebo - Vesta</t>
  </si>
  <si>
    <t>Vargarna - Bro</t>
  </si>
  <si>
    <t>Bro - Visby Gute</t>
  </si>
  <si>
    <t>Fårösund - Skiljebo</t>
  </si>
  <si>
    <t>Visby AIK - Vargarna</t>
  </si>
  <si>
    <t>Ulriksdal - Enebyberg</t>
  </si>
  <si>
    <t>Vesta - Enköpings IS</t>
  </si>
  <si>
    <t>Helenelund - Råsunda</t>
  </si>
  <si>
    <t>Skiljebo - Bro</t>
  </si>
  <si>
    <t>Vargarna - Visby Gute</t>
  </si>
  <si>
    <t>Visby AIK - Ulriksdal</t>
  </si>
  <si>
    <t>Enköpings IS - Fårösund</t>
  </si>
  <si>
    <t>Enebyberg - Helenelund</t>
  </si>
  <si>
    <t>Råsunda - Vesta</t>
  </si>
  <si>
    <t>Helenelund - Visby AIK</t>
  </si>
  <si>
    <t>Fårösund - Råsunda</t>
  </si>
  <si>
    <t>Visby Gute - Skiljebo</t>
  </si>
  <si>
    <t>Bro - Enköpings IS</t>
  </si>
  <si>
    <t>Ulriksdal - Vargarna</t>
  </si>
  <si>
    <t>Vesta - Enebyberg</t>
  </si>
  <si>
    <t>Helenelund - Vesta</t>
  </si>
  <si>
    <t>Enebyberg - Visby Gute</t>
  </si>
  <si>
    <t>Vargarna - Enköpings IS</t>
  </si>
  <si>
    <t>Visby AIK - Bro</t>
  </si>
  <si>
    <t>Råsunda - Skiljebo</t>
  </si>
  <si>
    <t>Ulriksdal - Fårösund</t>
  </si>
  <si>
    <t>Vesta - Vargarna</t>
  </si>
  <si>
    <t>Visby Gute - Visby AIK</t>
  </si>
  <si>
    <t>Bro - Ulriksdal</t>
  </si>
  <si>
    <t>Enköpings IS - Råsunda</t>
  </si>
  <si>
    <t>Fårösund - Helenelund</t>
  </si>
  <si>
    <t>Skiljebo - Enebyberg</t>
  </si>
  <si>
    <t>Fårösund - Visby AIK</t>
  </si>
  <si>
    <t>Helenelund - Vargarna</t>
  </si>
  <si>
    <t>Visby Gute - Råsunda</t>
  </si>
  <si>
    <t>Bro - Enebyberg</t>
  </si>
  <si>
    <t>Skiljebo - Enköpings IS</t>
  </si>
  <si>
    <t>Vesta - Ulriksdal</t>
  </si>
  <si>
    <t>Ulriksdal - Helenelund</t>
  </si>
  <si>
    <t>Vargarna - Skiljebo</t>
  </si>
  <si>
    <t>Enebyberg - Fårösund</t>
  </si>
  <si>
    <t>Enköpings IS - Visby Gute</t>
  </si>
  <si>
    <t>Visby AIK - Vesta</t>
  </si>
  <si>
    <t>Råsunda - Bro</t>
  </si>
  <si>
    <t>Skiljebo - Visby AIK</t>
  </si>
  <si>
    <t>Bro - Helenelund</t>
  </si>
  <si>
    <t>Fårösund - Vesta</t>
  </si>
  <si>
    <t>Visby Gute - Ulriksdal</t>
  </si>
  <si>
    <t>Enköpings IS - Enebyberg</t>
  </si>
  <si>
    <t>Vargarna - Råsunda</t>
  </si>
  <si>
    <t>Visby AIK - Skiljebo</t>
  </si>
  <si>
    <t>Ulriksdal - Visby Gute</t>
  </si>
  <si>
    <t>Vesta - Fårösund</t>
  </si>
  <si>
    <t>Enebyberg - Enköpings IS</t>
  </si>
  <si>
    <t>Råsunda - Vargarna</t>
  </si>
  <si>
    <t>Helenelund - Bro</t>
  </si>
  <si>
    <t>Bro - Visby AIK</t>
  </si>
  <si>
    <t>Enköpings IS - Vargarna</t>
  </si>
  <si>
    <t>Skiljebo - Råsunda</t>
  </si>
  <si>
    <t>Fårösund - Ulriksdal</t>
  </si>
  <si>
    <t>Visby Gute - Enebyberg</t>
  </si>
  <si>
    <t>Vesta - Helenelund</t>
  </si>
  <si>
    <t>Helenelund - Fårösund</t>
  </si>
  <si>
    <t>Enebyberg - Skiljebo</t>
  </si>
  <si>
    <t>Råsunda - Enköpings IS</t>
  </si>
  <si>
    <t>Ulriksdal - Bro</t>
  </si>
  <si>
    <t>Vargarna - Vesta</t>
  </si>
  <si>
    <t>Visby AIK - Visby Gute</t>
  </si>
  <si>
    <t>Visby AIK - Fårösund</t>
  </si>
  <si>
    <t>Enköpings IS - Skiljebo</t>
  </si>
  <si>
    <t>Råsunda - Visby Gute</t>
  </si>
  <si>
    <t>Enebyberg - Bro</t>
  </si>
  <si>
    <t>Ulriksdal - Vesta</t>
  </si>
  <si>
    <t>Vargarna - Helenelund</t>
  </si>
  <si>
    <t>Vesta - Visby AIK</t>
  </si>
  <si>
    <t>Skiljebo - Vargarna</t>
  </si>
  <si>
    <t>Bro - Råsunda</t>
  </si>
  <si>
    <t>Fårösund - Enebyberg</t>
  </si>
  <si>
    <t>Visby Gute - Enköpings IS</t>
  </si>
  <si>
    <t>Helenelund - Ulriksdal</t>
  </si>
  <si>
    <t>Ulriksdal - Visby AIK</t>
  </si>
  <si>
    <t>Bro - Skiljebo</t>
  </si>
  <si>
    <t>Fårösund - Enköpings IS</t>
  </si>
  <si>
    <t>Visby Gute - Vargarna</t>
  </si>
  <si>
    <t>Vesta - Råsunda</t>
  </si>
  <si>
    <t>Helenelund - Enebyberg</t>
  </si>
  <si>
    <t>Råsunda - Fårösund</t>
  </si>
  <si>
    <t>Enköpings IS - Bro</t>
  </si>
  <si>
    <t>Vargarna - Ulriksdal</t>
  </si>
  <si>
    <t>Visby AIK - Helenelund</t>
  </si>
  <si>
    <t>Skiljebo - Visby Gute</t>
  </si>
  <si>
    <t>Enebyberg - Vesta</t>
  </si>
  <si>
    <t>Visby AIK - Enebyberg</t>
  </si>
  <si>
    <t>Bro - Vargarna</t>
  </si>
  <si>
    <t>Fårösund - Visby Gute</t>
  </si>
  <si>
    <t>Vesta - Skiljebo</t>
  </si>
  <si>
    <t>Helenelund - Enköpings IS</t>
  </si>
  <si>
    <t>Ulriksdal - Råsunda</t>
  </si>
  <si>
    <t>Vargarna - Visby AIK</t>
  </si>
  <si>
    <t>Skiljebo - Fårösund</t>
  </si>
  <si>
    <t>Enköpings IS - Vesta</t>
  </si>
  <si>
    <t>Enebyberg - Ulriksdal</t>
  </si>
  <si>
    <t>Visby Gute - Bro</t>
  </si>
  <si>
    <t>Råsunda - Helenelund</t>
  </si>
  <si>
    <t>Helenelund - Visby Gute</t>
  </si>
  <si>
    <t>Visby AIK - Enköpings IS</t>
  </si>
  <si>
    <t>Enebyberg - Råsunda</t>
  </si>
  <si>
    <t>Fårösund - Vargarna</t>
  </si>
  <si>
    <t>Ulriksdal - Skiljebo</t>
  </si>
  <si>
    <t>Vesta - Bro</t>
  </si>
  <si>
    <t>Bro - Fårösund</t>
  </si>
  <si>
    <t>Enköpings IS - Ulriksdal</t>
  </si>
  <si>
    <t>Visby Gute - Vesta</t>
  </si>
  <si>
    <t>Råsunda - Visby AIK</t>
  </si>
  <si>
    <t>Skiljebo - Helenelund</t>
  </si>
  <si>
    <t>Vargarna - Enebyberg</t>
  </si>
  <si>
    <t>Flens IF</t>
  </si>
  <si>
    <t>Huddinge IF</t>
  </si>
  <si>
    <t>IFK Tumba</t>
  </si>
  <si>
    <t>Nykvarns SK</t>
  </si>
  <si>
    <t>Stureby SK</t>
  </si>
  <si>
    <t>Oxelösunds IK</t>
  </si>
  <si>
    <t>Enskede IK</t>
  </si>
  <si>
    <t>Reymersholms IK</t>
  </si>
  <si>
    <t>1987 Div 3 Östra Svealand</t>
  </si>
  <si>
    <t>Uppfl*</t>
  </si>
  <si>
    <t>*Uppflyttade som bästa tvåa i div 3</t>
  </si>
  <si>
    <t>Flen - Stureby</t>
  </si>
  <si>
    <t>Viljan - Hanviken</t>
  </si>
  <si>
    <t>Södertälje - Tumba</t>
  </si>
  <si>
    <t>Enskede - Katrineholm</t>
  </si>
  <si>
    <t>Huddinge - Oxelösund</t>
  </si>
  <si>
    <t>Reymersholm - Nykvarn</t>
  </si>
  <si>
    <t>Nykvarn - Flen</t>
  </si>
  <si>
    <t>Stureby - Viljan</t>
  </si>
  <si>
    <t>Oxelösund - Södertälje</t>
  </si>
  <si>
    <t>Hanviken - Enskede</t>
  </si>
  <si>
    <t>Katrineholm - Huddinge</t>
  </si>
  <si>
    <t>Tumba - Reymersholm</t>
  </si>
  <si>
    <t>Enskede - Stureby</t>
  </si>
  <si>
    <t>Flen - Tumba</t>
  </si>
  <si>
    <t>Södertälje - Reymersholm</t>
  </si>
  <si>
    <t>Viljan - Nykvarn</t>
  </si>
  <si>
    <t>Huddinge - Hanviken</t>
  </si>
  <si>
    <t>Oxelösund - Katrineholm</t>
  </si>
  <si>
    <t>Tumba - Viljan</t>
  </si>
  <si>
    <t>Nykvarn - Enskede</t>
  </si>
  <si>
    <t>Stureby - Huddinge</t>
  </si>
  <si>
    <t>Hanviken - Oxelösund</t>
  </si>
  <si>
    <t>Katrineholm - Södertälje</t>
  </si>
  <si>
    <t>Reymersholm - Flen</t>
  </si>
  <si>
    <t>Viljan - Reymersholm</t>
  </si>
  <si>
    <t>Södertälje - Flen</t>
  </si>
  <si>
    <t>Oxelösund - Stureby</t>
  </si>
  <si>
    <t>Enskede - Tumba</t>
  </si>
  <si>
    <t>Huddinge - Nykvarn</t>
  </si>
  <si>
    <t>Katrineholm - Hanviken</t>
  </si>
  <si>
    <t>Reymersholm - Enskede</t>
  </si>
  <si>
    <t>Hanviken - Södertälje</t>
  </si>
  <si>
    <t>Nykvarn - Oxelösund</t>
  </si>
  <si>
    <t>Stureby - Katrineholm</t>
  </si>
  <si>
    <t>Flen - Viljan</t>
  </si>
  <si>
    <t>Tumba - Huddinge</t>
  </si>
  <si>
    <t>Oxelösund - Flen</t>
  </si>
  <si>
    <t>Södertälje - Enskede</t>
  </si>
  <si>
    <t>Huddinge - Viljan</t>
  </si>
  <si>
    <t>Stureby - Nykvarn</t>
  </si>
  <si>
    <t>Hanviken - Tumba</t>
  </si>
  <si>
    <t>Katrineholm - Reymersholm</t>
  </si>
  <si>
    <t>Nykvarn - Södertälje</t>
  </si>
  <si>
    <t>Enskede - Huddinge</t>
  </si>
  <si>
    <t>Flen - Katrineholm</t>
  </si>
  <si>
    <t>Reymersholm - Hanviken</t>
  </si>
  <si>
    <t>Tumba - Stureby</t>
  </si>
  <si>
    <t>Viljan - Oxelösund</t>
  </si>
  <si>
    <t>Södertälje - Viljan</t>
  </si>
  <si>
    <t>Enskede - Flen</t>
  </si>
  <si>
    <t>Katrineholm - Nykvarn</t>
  </si>
  <si>
    <t>Huddinge - Reymersholm</t>
  </si>
  <si>
    <t>Hanviken - Stureby</t>
  </si>
  <si>
    <t>Oxelösund - Tumba</t>
  </si>
  <si>
    <t>Viljan - Enskede</t>
  </si>
  <si>
    <t>Stureby - Södertälje</t>
  </si>
  <si>
    <t>Flen - Huddinge</t>
  </si>
  <si>
    <t>Nykvarn - Hanviken</t>
  </si>
  <si>
    <t>Reymersholm - Oxelösund</t>
  </si>
  <si>
    <t>Tumba - Katrineholm</t>
  </si>
  <si>
    <t>Nykvarn - Tumba</t>
  </si>
  <si>
    <t>Stureby - Reymersholm</t>
  </si>
  <si>
    <t>Hanviken - Flen</t>
  </si>
  <si>
    <t>Södertälje - Huddinge</t>
  </si>
  <si>
    <t>Katrineholm - Viljan</t>
  </si>
  <si>
    <t>Oxelösund - Enskede</t>
  </si>
  <si>
    <t>Reymersholm - Stureby</t>
  </si>
  <si>
    <t>Viljan - Katrineholm</t>
  </si>
  <si>
    <t>Enskede - Oxelösund</t>
  </si>
  <si>
    <t>Flen - Hanviken</t>
  </si>
  <si>
    <t>Huddinge - Södertälje</t>
  </si>
  <si>
    <t>Tumba - Nykvarn</t>
  </si>
  <si>
    <t>Flen - Oxelösund</t>
  </si>
  <si>
    <t>Reymersholm - Katrineholm</t>
  </si>
  <si>
    <t>Nykvarn - Stureby</t>
  </si>
  <si>
    <t>Tumba - Hanviken</t>
  </si>
  <si>
    <t>Viljan - Huddinge</t>
  </si>
  <si>
    <t>Enskede - Södertälje</t>
  </si>
  <si>
    <t>Katrineholm - Flen</t>
  </si>
  <si>
    <t>Hanviken - Reymersholm</t>
  </si>
  <si>
    <t>Stureby - Tumba</t>
  </si>
  <si>
    <t>Oxelösund - Viljan</t>
  </si>
  <si>
    <t>Södertälje - Nykvarn</t>
  </si>
  <si>
    <t>Huddinge - Enskede</t>
  </si>
  <si>
    <t>Katrineholm - Tumba</t>
  </si>
  <si>
    <t>Oxelösund - Reymersholm</t>
  </si>
  <si>
    <t>Södertälje - Stureby</t>
  </si>
  <si>
    <t>Enskede - Viljan</t>
  </si>
  <si>
    <t>Hanviken - Nykvarn</t>
  </si>
  <si>
    <t>Huddinge - Flen</t>
  </si>
  <si>
    <t>Reymersholm - Huddinge</t>
  </si>
  <si>
    <t>Flen - Enskede</t>
  </si>
  <si>
    <t>Tumba - Oxelösund</t>
  </si>
  <si>
    <t>Viljan - Södertälje</t>
  </si>
  <si>
    <t>Nykvarn - Katrineholm</t>
  </si>
  <si>
    <t>Stureby - Hanviken</t>
  </si>
  <si>
    <t>Reymersholm - Viljan</t>
  </si>
  <si>
    <t>Flen - Södertälje</t>
  </si>
  <si>
    <t>Hanviken - Katrineholm</t>
  </si>
  <si>
    <t>Nykvarn - Huddinge</t>
  </si>
  <si>
    <t>Tumba - Enskede</t>
  </si>
  <si>
    <t>Stureby - Oxelösund</t>
  </si>
  <si>
    <t>Katrineholm - Stureby</t>
  </si>
  <si>
    <t>Viljan - Flen</t>
  </si>
  <si>
    <t>Oxelösund - Nykvarn</t>
  </si>
  <si>
    <t>Södertälje - Hanviken</t>
  </si>
  <si>
    <t>Enskede - Reymersholm</t>
  </si>
  <si>
    <t>Huddinge - Tumba</t>
  </si>
  <si>
    <t>Reymersholm - Södertälje</t>
  </si>
  <si>
    <t>Nykvarn - Viljan</t>
  </si>
  <si>
    <t>Tumba - Flen</t>
  </si>
  <si>
    <t>Katrineholm - Oxelösund</t>
  </si>
  <si>
    <t>Stureby - Enskede</t>
  </si>
  <si>
    <t>Hanviken - Huddinge</t>
  </si>
  <si>
    <t>Flen - Reymersholm</t>
  </si>
  <si>
    <t>Oxelösund - Hanviken</t>
  </si>
  <si>
    <t>Södertälje - Katrineholm</t>
  </si>
  <si>
    <t>Viljan - Tumba</t>
  </si>
  <si>
    <t>Enskede - Nykvarn</t>
  </si>
  <si>
    <t>Huddinge - Stureby</t>
  </si>
  <si>
    <t>Hanviken - Viljan</t>
  </si>
  <si>
    <t>Tumba - Södertälje</t>
  </si>
  <si>
    <t>Nykvarn - Reymersholm</t>
  </si>
  <si>
    <t>Oxelösund - Huddinge</t>
  </si>
  <si>
    <t>Katrineholm - Enskede</t>
  </si>
  <si>
    <t>Stureby - Flen</t>
  </si>
  <si>
    <t>Enskede - Hanviken</t>
  </si>
  <si>
    <t>Flen - Nykvarn</t>
  </si>
  <si>
    <t>Huddinge - Katrineholm</t>
  </si>
  <si>
    <t>Reymersholm - Tumba</t>
  </si>
  <si>
    <t>Södertälje - Oxelösund</t>
  </si>
  <si>
    <t>Viljan - Stureby</t>
  </si>
  <si>
    <t>Arvika FK</t>
  </si>
  <si>
    <t>Sköllersta IF</t>
  </si>
  <si>
    <t>IFK Kumla</t>
  </si>
  <si>
    <t>IK VIK Fotboll</t>
  </si>
  <si>
    <t>Säffle FF</t>
  </si>
  <si>
    <t>IFK Sunne</t>
  </si>
  <si>
    <t>Köpings IS</t>
  </si>
  <si>
    <t>1987 Div 3 Västra Svealand</t>
  </si>
  <si>
    <t>Franke - Sköllersta</t>
  </si>
  <si>
    <t>Kristinehamn - Köping</t>
  </si>
  <si>
    <t>Kumla - VIK Fotboll</t>
  </si>
  <si>
    <t>Sunne - Nora</t>
  </si>
  <si>
    <t>Norrstrand - KB Karlskoga</t>
  </si>
  <si>
    <t>Säffle - Arvika FK</t>
  </si>
  <si>
    <t>KB Karlskoga - Säffle</t>
  </si>
  <si>
    <t>VIK Fotboll - Kristinehamn</t>
  </si>
  <si>
    <t>Arvika FK - Franke</t>
  </si>
  <si>
    <t>Sköllersta - Sunne</t>
  </si>
  <si>
    <t>Nora - Kumla</t>
  </si>
  <si>
    <t>Köping - Norrstrand</t>
  </si>
  <si>
    <t>Franke - Säffle</t>
  </si>
  <si>
    <t>Kristinehamn - Nora</t>
  </si>
  <si>
    <t>Kumla - Sköllersta</t>
  </si>
  <si>
    <t>Köping - KB Karlskoga</t>
  </si>
  <si>
    <t>Norrstrand - VIK Fotboll</t>
  </si>
  <si>
    <t>Sunne - Arvika FK</t>
  </si>
  <si>
    <t>KB Karlskoga - Franke</t>
  </si>
  <si>
    <t>Arvika FK - Kumla</t>
  </si>
  <si>
    <t>Sköllersta - Kristinehamn</t>
  </si>
  <si>
    <t>Säffle - Sunne</t>
  </si>
  <si>
    <t>Nora - Norrstrand</t>
  </si>
  <si>
    <t>VIK Fotboll - Köping</t>
  </si>
  <si>
    <t>Kumla - Säffle</t>
  </si>
  <si>
    <t>Sunne - Franke</t>
  </si>
  <si>
    <t>Köping - Nora</t>
  </si>
  <si>
    <t>Norrstrand - Sköllersta</t>
  </si>
  <si>
    <t>Kristinehamn - Arvika FK</t>
  </si>
  <si>
    <t>VIK Fotboll - KB Karlskoga</t>
  </si>
  <si>
    <t>Nora - VIK Fotboll</t>
  </si>
  <si>
    <t>Säffle - Kristinehamn</t>
  </si>
  <si>
    <t>Arvika FK - Norrstrand</t>
  </si>
  <si>
    <t>KB Karlskoga - Sunne</t>
  </si>
  <si>
    <t>Sköllersta - Köping</t>
  </si>
  <si>
    <t>Franke - Kumla</t>
  </si>
  <si>
    <t>Köping - Arvika FK</t>
  </si>
  <si>
    <t>Norrstrand - Säffle</t>
  </si>
  <si>
    <t>VIK Fotboll - Sköllersta</t>
  </si>
  <si>
    <t>Kristinehamn - Franke</t>
  </si>
  <si>
    <t>Kumla - Sunne</t>
  </si>
  <si>
    <t>Nora - KB Karlskoga</t>
  </si>
  <si>
    <t>Arvika FK - VIK Fotboll</t>
  </si>
  <si>
    <t>Franke - Norrstrand</t>
  </si>
  <si>
    <t>KB Karlskoga - Kumla</t>
  </si>
  <si>
    <t>Sköllersta - Nora</t>
  </si>
  <si>
    <t>Sunne - Kristinehamn</t>
  </si>
  <si>
    <t>Säffle - Köping</t>
  </si>
  <si>
    <t>Kristinehamn - Kumla</t>
  </si>
  <si>
    <t>Norrstrand - Sunne</t>
  </si>
  <si>
    <t>Sköllersta - KB Karlskoga</t>
  </si>
  <si>
    <t>Köping - Franke</t>
  </si>
  <si>
    <t>Nora - Arvika FK</t>
  </si>
  <si>
    <t>VIK Fotboll - Säffle</t>
  </si>
  <si>
    <t>Arvika FK - Sköllersta</t>
  </si>
  <si>
    <t>Kumla - Norrstrand</t>
  </si>
  <si>
    <t>Sunne - Köping</t>
  </si>
  <si>
    <t>KB Karlskoga - Kristinehamn</t>
  </si>
  <si>
    <t>Säffle - Nora</t>
  </si>
  <si>
    <t>Franke - VIK Fotboll</t>
  </si>
  <si>
    <t>Sköllersta - Säffle</t>
  </si>
  <si>
    <t>VIK Fotboll - Sunne</t>
  </si>
  <si>
    <t>Arvika FK - KB Karlskoga</t>
  </si>
  <si>
    <t>Köping - Kumla</t>
  </si>
  <si>
    <t>Nora - Franke</t>
  </si>
  <si>
    <t>Norrstrand - Kristinehamn</t>
  </si>
  <si>
    <t>KB Karlskoga - Arvika FK</t>
  </si>
  <si>
    <t>Kristinehamn - Norrstrand</t>
  </si>
  <si>
    <t>Kumla - Köping</t>
  </si>
  <si>
    <t>Sunne - VIK Fotboll</t>
  </si>
  <si>
    <t>Säffle - Sköllersta</t>
  </si>
  <si>
    <t>Franke - Nora</t>
  </si>
  <si>
    <t>Köping - VIK Fotboll</t>
  </si>
  <si>
    <t>Franke - KB Karlskoga</t>
  </si>
  <si>
    <t>Norrstrand - Nora</t>
  </si>
  <si>
    <t>Sunne - Säffle</t>
  </si>
  <si>
    <t>Kristinehamn - Sköllersta</t>
  </si>
  <si>
    <t>Kumla - Arvika FK</t>
  </si>
  <si>
    <t>Nora - Kristinehamn</t>
  </si>
  <si>
    <t>Arvika FK - Sunne</t>
  </si>
  <si>
    <t>Sköllersta - Kumla</t>
  </si>
  <si>
    <t>Säffle - Franke</t>
  </si>
  <si>
    <t>VIK Fotboll - Norrstrand</t>
  </si>
  <si>
    <t>KB Karlskoga - Köping</t>
  </si>
  <si>
    <t>Kristinehamn - KB Karlskoga</t>
  </si>
  <si>
    <t>Köping - Sunne</t>
  </si>
  <si>
    <t>Nora - Säffle</t>
  </si>
  <si>
    <t>Sköllersta - Arvika FK</t>
  </si>
  <si>
    <t>VIK Fotboll - Franke</t>
  </si>
  <si>
    <t>Norrstrand - Kumla</t>
  </si>
  <si>
    <t>KB Karlskoga - Sköllersta</t>
  </si>
  <si>
    <t>Kumla - Kristinehamn</t>
  </si>
  <si>
    <t>Säffle - VIK Fotboll</t>
  </si>
  <si>
    <t>Arvika FK - Nora</t>
  </si>
  <si>
    <t>Franke - Köping</t>
  </si>
  <si>
    <t>Sunne - Norrstrand</t>
  </si>
  <si>
    <t>Kristinehamn - Sunne</t>
  </si>
  <si>
    <t>Kumla - KB Karlskoga</t>
  </si>
  <si>
    <t>Köping - Säffle</t>
  </si>
  <si>
    <t>Nora - Sköllersta</t>
  </si>
  <si>
    <t>VIK Fotboll - Arvika FK</t>
  </si>
  <si>
    <t>Norrstrand - Franke</t>
  </si>
  <si>
    <t>Arvika FK - Köping</t>
  </si>
  <si>
    <t>KB Karlskoga - Nora</t>
  </si>
  <si>
    <t>Sunne - Kumla</t>
  </si>
  <si>
    <t>Säffle - Norrstrand</t>
  </si>
  <si>
    <t>Sköllersta - VIK Fotboll</t>
  </si>
  <si>
    <t>Franke - Kristinehamn</t>
  </si>
  <si>
    <t>Kristinehamn - Säffle</t>
  </si>
  <si>
    <t>Kumla - Franke</t>
  </si>
  <si>
    <t>Köping - Sköllersta</t>
  </si>
  <si>
    <t>Norrstrand - Arvika FK</t>
  </si>
  <si>
    <t>Sunne - KB Karlskoga</t>
  </si>
  <si>
    <t>VIK Fotboll - Nora</t>
  </si>
  <si>
    <t>Arvika FK - Kristinehamn</t>
  </si>
  <si>
    <t>Franke - Sunne</t>
  </si>
  <si>
    <t>Nora - Köping</t>
  </si>
  <si>
    <t>Sköllersta - Norrstrand</t>
  </si>
  <si>
    <t>Säffle - Kumla</t>
  </si>
  <si>
    <t>KB Karlskoga - VIK Fotboll</t>
  </si>
  <si>
    <t>Franke - Arvika FK</t>
  </si>
  <si>
    <t>Kristinehamn - VIK Fotboll</t>
  </si>
  <si>
    <t>Kumla - Nora</t>
  </si>
  <si>
    <t>Säffle - KB Karlskoga</t>
  </si>
  <si>
    <t>Norrstrand - Köping</t>
  </si>
  <si>
    <t>Sunne - Sköllersta</t>
  </si>
  <si>
    <t>Arvika FK - Säffle</t>
  </si>
  <si>
    <t>KB Karlskoga - Norrstrand</t>
  </si>
  <si>
    <t>Köping - Kristinehamn</t>
  </si>
  <si>
    <t>Nora - Sunne</t>
  </si>
  <si>
    <t>Sköllersta - Franke</t>
  </si>
  <si>
    <t>VIK Fotboll - Kumla</t>
  </si>
  <si>
    <t>Waggeryds IK</t>
  </si>
  <si>
    <t>Mjölby AI</t>
  </si>
  <si>
    <t>Husqvarna FF</t>
  </si>
  <si>
    <t>Västerviks AIS</t>
  </si>
  <si>
    <t>Finspångs AIK</t>
  </si>
  <si>
    <t>Vimmerby IF</t>
  </si>
  <si>
    <t xml:space="preserve">BK Wolfram </t>
  </si>
  <si>
    <t>BK Wolfram</t>
  </si>
  <si>
    <t>1987 Div 3 Nordöstra Götaland</t>
  </si>
  <si>
    <t>Mjölby AI - Hagahöjden</t>
  </si>
  <si>
    <t>Sleipner - Waggeryd</t>
  </si>
  <si>
    <t>Husqvarna - Finspång</t>
  </si>
  <si>
    <t>Tranås BOIS - Rimforsa</t>
  </si>
  <si>
    <t>Boxholm - Västerviks AIS</t>
  </si>
  <si>
    <t>Vimmerby - Wolfram</t>
  </si>
  <si>
    <t>Finspång - Tranås BOIS</t>
  </si>
  <si>
    <t>Rimforsa - Boxholm</t>
  </si>
  <si>
    <t>Hagahöjden - Vimmerby</t>
  </si>
  <si>
    <t>Västerviks AIS - Sleipner</t>
  </si>
  <si>
    <t>Waggeryd - Mjölby AI</t>
  </si>
  <si>
    <t>Wolfram - Husqvarna</t>
  </si>
  <si>
    <t>Mjölby AI - Västerviks AIS</t>
  </si>
  <si>
    <t>Boxholm - Tranås BOIS</t>
  </si>
  <si>
    <t>Vimmerby - Waggeryd</t>
  </si>
  <si>
    <t>Husqvarna - Hagahöjden</t>
  </si>
  <si>
    <t>Sleipner - Rimforsa</t>
  </si>
  <si>
    <t>Wolfram - Finspång</t>
  </si>
  <si>
    <t>Hagahöjden - Wolfram</t>
  </si>
  <si>
    <t>Tranås BOIS - Sleipner</t>
  </si>
  <si>
    <t>Waggeryd - Husqvarna</t>
  </si>
  <si>
    <t>Finspång - Boxholm</t>
  </si>
  <si>
    <t>Västerviks AIS - Vimmerby</t>
  </si>
  <si>
    <t>Rimforsa - Mjölby AI</t>
  </si>
  <si>
    <t>Husqvarna - Västerviks AIS</t>
  </si>
  <si>
    <t>Wolfram - Waggeryd</t>
  </si>
  <si>
    <t>Mjölby AI - Tranås BOIS</t>
  </si>
  <si>
    <t>Hagahöjden - Finspång</t>
  </si>
  <si>
    <t>Sleipner - Boxholm</t>
  </si>
  <si>
    <t>Vimmerby - Rimforsa</t>
  </si>
  <si>
    <t>Boxholm - Mjölby AI</t>
  </si>
  <si>
    <t>Västerviks AIS - Wolfram</t>
  </si>
  <si>
    <t>Finspång - Sleipner</t>
  </si>
  <si>
    <t>Rimforsa - Husqvarna</t>
  </si>
  <si>
    <t>Tranås BOIS - Vimmerby</t>
  </si>
  <si>
    <t>Waggeryd - Hagahöjden</t>
  </si>
  <si>
    <t>Waggeryd - Finspång</t>
  </si>
  <si>
    <t>Mjölby AI - Sleipner</t>
  </si>
  <si>
    <t>Vimmerby - Boxholm</t>
  </si>
  <si>
    <t>Husqvarna - Tranås BOIS</t>
  </si>
  <si>
    <t>Wolfram - Rimforsa</t>
  </si>
  <si>
    <t>Hagahöjden - Västerviks AIS</t>
  </si>
  <si>
    <t>Finspång - Mjölby AI</t>
  </si>
  <si>
    <t>Rimforsa - Hagahöjden</t>
  </si>
  <si>
    <t>Sleipner - Vimmerby</t>
  </si>
  <si>
    <t>Tranås BOIS - Wolfram</t>
  </si>
  <si>
    <t>Boxholm - Husqvarna</t>
  </si>
  <si>
    <t>Västerviks AIS - Waggeryd</t>
  </si>
  <si>
    <t>Hagahöjden - Tranås BOIS</t>
  </si>
  <si>
    <t>Västerviks AIS - Finspång</t>
  </si>
  <si>
    <t>Waggeryd - Rimforsa</t>
  </si>
  <si>
    <t>Vimmerby - Mjölby AI</t>
  </si>
  <si>
    <t>Husqvarna - Sleipner</t>
  </si>
  <si>
    <t>Wolfram - Boxholm</t>
  </si>
  <si>
    <t>Boxholm - Hagahöjden</t>
  </si>
  <si>
    <t>Mjölby AI - Husqvarna</t>
  </si>
  <si>
    <t>Rimforsa - Västerviks AIS</t>
  </si>
  <si>
    <t>Tranås BOIS - Waggeryd</t>
  </si>
  <si>
    <t>Finspång - Vimmerby</t>
  </si>
  <si>
    <t>Sleipner - Wolfram</t>
  </si>
  <si>
    <t>Husqvarna - Vimmerby</t>
  </si>
  <si>
    <t>Rimforsa - Finspång</t>
  </si>
  <si>
    <t>Wolfram - Mjölby AI</t>
  </si>
  <si>
    <t>Waggeryd - Boxholm</t>
  </si>
  <si>
    <t>Västerviks AIS - Tranås BOIS</t>
  </si>
  <si>
    <t>Hagahöjden - Sleipner</t>
  </si>
  <si>
    <t>Mjölby AI - Wolfram</t>
  </si>
  <si>
    <t>Finspång - Rimforsa</t>
  </si>
  <si>
    <t>Boxholm - Waggeryd</t>
  </si>
  <si>
    <t>Tranås BOIS - Västerviks AIS</t>
  </si>
  <si>
    <t>Vimmerby - Husqvarna</t>
  </si>
  <si>
    <t>Sleipner - Hagahöjden</t>
  </si>
  <si>
    <t>Västerviks AIS - Rimforsa</t>
  </si>
  <si>
    <t>Hagahöjden - Boxholm</t>
  </si>
  <si>
    <t>Husqvarna - Mjölby AI</t>
  </si>
  <si>
    <t>Vimmerby - Finspång</t>
  </si>
  <si>
    <t>Waggeryd - Tranås BOIS</t>
  </si>
  <si>
    <t>Wolfram - Sleipner</t>
  </si>
  <si>
    <t>Sleipner - Husqvarna</t>
  </si>
  <si>
    <t>Tranås BOIS - Hagahöjden</t>
  </si>
  <si>
    <t>Mjölby AI - Vimmerby</t>
  </si>
  <si>
    <t>Finspång - Västerviks AIS</t>
  </si>
  <si>
    <t>Boxholm - Wolfram</t>
  </si>
  <si>
    <t>Rimforsa - Waggeryd</t>
  </si>
  <si>
    <t>Boxholm - Finspång</t>
  </si>
  <si>
    <t>Husqvarna - Waggeryd</t>
  </si>
  <si>
    <t>Mjölby AI - Rimforsa</t>
  </si>
  <si>
    <t>Sleipner - Tranås BOIS</t>
  </si>
  <si>
    <t>Wolfram - Hagahöjden</t>
  </si>
  <si>
    <t>Vimmerby - Västerviks AIS</t>
  </si>
  <si>
    <t>Finspång - Wolfram</t>
  </si>
  <si>
    <t>Rimforsa - Sleipner</t>
  </si>
  <si>
    <t>Västerviks AIS - Mjölby AI</t>
  </si>
  <si>
    <t>Waggeryd - Vimmerby</t>
  </si>
  <si>
    <t>Hagahöjden - Husqvarna</t>
  </si>
  <si>
    <t>Tranås BOIS - Boxholm</t>
  </si>
  <si>
    <t>Mjölby AI - Boxholm</t>
  </si>
  <si>
    <t>Husqvarna - Rimforsa</t>
  </si>
  <si>
    <t>Wolfram - Västerviks AIS</t>
  </si>
  <si>
    <t>Hagahöjden - Waggeryd</t>
  </si>
  <si>
    <t>Vimmerby - Tranås BOIS</t>
  </si>
  <si>
    <t>Sleipner - Finspång</t>
  </si>
  <si>
    <t>Boxholm - Sleipner</t>
  </si>
  <si>
    <t>Rimforsa - Vimmerby</t>
  </si>
  <si>
    <t>Västervik - Husqvarna</t>
  </si>
  <si>
    <t>Waggeryd - Wolfram</t>
  </si>
  <si>
    <t>Finspång - Hagahöjden</t>
  </si>
  <si>
    <t>Tranås BOIS - Mjölby AI</t>
  </si>
  <si>
    <t>Mjölby AI - Finspång</t>
  </si>
  <si>
    <t>Vimmerby - Sleipner</t>
  </si>
  <si>
    <t>Wolfram - Tranås BOIS</t>
  </si>
  <si>
    <t>Husqvarna - Boxholm</t>
  </si>
  <si>
    <t>Waggeryd - Västerviks AIS</t>
  </si>
  <si>
    <t>Hagahöjden - Rimforsa</t>
  </si>
  <si>
    <t>Boxholm - Vimmerby</t>
  </si>
  <si>
    <t>Finspång - Waggeryd</t>
  </si>
  <si>
    <t>Tranås BOIS - Husqvarna</t>
  </si>
  <si>
    <t>Rimforsa - Wolfram</t>
  </si>
  <si>
    <t>Västerviks AIS - Hagahöjden</t>
  </si>
  <si>
    <t>Sleipner - Mjölby AI</t>
  </si>
  <si>
    <t>Husqvarna - Wolfram</t>
  </si>
  <si>
    <t>Mjölby AI - Waggeryd</t>
  </si>
  <si>
    <t>Tranås BOIS - Finspång</t>
  </si>
  <si>
    <t>Vimmerby - Hagahöjden</t>
  </si>
  <si>
    <t>Boxholm - Rimforsa</t>
  </si>
  <si>
    <t>Sleipner - Västerviks AIS</t>
  </si>
  <si>
    <t>Finspång - Husqvarna</t>
  </si>
  <si>
    <t>Hagahöjden - Mjölby AI</t>
  </si>
  <si>
    <t>Rimforsa - Tranås BOIS</t>
  </si>
  <si>
    <t>Västerviks AIS - Boxholm</t>
  </si>
  <si>
    <t>Waggeryd - Sleipner</t>
  </si>
  <si>
    <t>Wolfram - Vimmerby</t>
  </si>
  <si>
    <t>Kortedala IF</t>
  </si>
  <si>
    <t>Skepplanda BTK</t>
  </si>
  <si>
    <t>Kaverös BK</t>
  </si>
  <si>
    <t>Askims IK</t>
  </si>
  <si>
    <t>IFK Åmål</t>
  </si>
  <si>
    <t>1987 Div 3 Nordvästra Götaland</t>
  </si>
  <si>
    <t>Godhem/Högsbo-Torp - Hovås</t>
  </si>
  <si>
    <t>Askim - Kaverös</t>
  </si>
  <si>
    <t>Grebbestad - Mellerud</t>
  </si>
  <si>
    <t>Åmål - Kortedala</t>
  </si>
  <si>
    <t>Skepplanda - Färjenäs</t>
  </si>
  <si>
    <t>Lundby - Trollhättans IF</t>
  </si>
  <si>
    <t>Kaverös - Skepplanda</t>
  </si>
  <si>
    <t>Hovås - Grebbestad</t>
  </si>
  <si>
    <t>Mellerud - Askim</t>
  </si>
  <si>
    <t>Kortedala - Lundby</t>
  </si>
  <si>
    <t>Trollhättans IF - Godhem/Högsbo-Torp</t>
  </si>
  <si>
    <t>Färjenäs - Åmål</t>
  </si>
  <si>
    <t>Godhem/Högsbo-Torp - Kortedala</t>
  </si>
  <si>
    <t>Hovås - Mellerud</t>
  </si>
  <si>
    <t>Åmål - Kaverös</t>
  </si>
  <si>
    <t>Grebbestad - Trollhättans IF</t>
  </si>
  <si>
    <t>Skepplanda - Askim</t>
  </si>
  <si>
    <t>Lundby - Färjenäs</t>
  </si>
  <si>
    <t>Kaverös - Lundby</t>
  </si>
  <si>
    <t>Askim - Åmål</t>
  </si>
  <si>
    <t>Färjenäs - Godhem/Högsbo-Torp</t>
  </si>
  <si>
    <t>Kortedala - Grebbestad</t>
  </si>
  <si>
    <t>Mellerud - Skepplanda</t>
  </si>
  <si>
    <t>Trollhättans IF - Hovås</t>
  </si>
  <si>
    <t>Åmål - Skepplanda</t>
  </si>
  <si>
    <t>Grebbestad - Färjenäs</t>
  </si>
  <si>
    <t>Lundby - Askim</t>
  </si>
  <si>
    <t>Godhem/Högsbo-Torp - Kaverös</t>
  </si>
  <si>
    <t>Hovås - Kortedala</t>
  </si>
  <si>
    <t>Trollhättans IF - Mellerud</t>
  </si>
  <si>
    <t>Färjenäs - Hovås</t>
  </si>
  <si>
    <t>Mellerud - Åmål</t>
  </si>
  <si>
    <t>Askim - Godhem/Högsbo-Torp</t>
  </si>
  <si>
    <t>Kaverös - Grebbestad</t>
  </si>
  <si>
    <t>Kortedala - Trollhättans IF</t>
  </si>
  <si>
    <t>Skepplanda - Lundby</t>
  </si>
  <si>
    <t>Kortedala - Mellerud</t>
  </si>
  <si>
    <t>Trollhättans IF - Färjenäs</t>
  </si>
  <si>
    <t>Godhem/Högsbo-Torp - Skepplanda</t>
  </si>
  <si>
    <t>Grebbestad - Askim</t>
  </si>
  <si>
    <t>Hovås - Kaverös</t>
  </si>
  <si>
    <t>Lundby - Åmål</t>
  </si>
  <si>
    <t>Färjenäs - Kortedala</t>
  </si>
  <si>
    <t>Kaverös - Trollhättans IF</t>
  </si>
  <si>
    <t>Askim - Hovås</t>
  </si>
  <si>
    <t>Mellerud - Lundby</t>
  </si>
  <si>
    <t>Åmål - Godhem/Högsbo-Torp</t>
  </si>
  <si>
    <t>Skepplanda - Grebbestad</t>
  </si>
  <si>
    <t>Färjenäs - Mellerud</t>
  </si>
  <si>
    <t>Kortedala - Kaverös</t>
  </si>
  <si>
    <t>Godhem/Högsbo-Torp - Lundby</t>
  </si>
  <si>
    <t>Grebbestad - Åmål</t>
  </si>
  <si>
    <t>Hovås - Skepplanda</t>
  </si>
  <si>
    <t>Trollhättans IF - Askim</t>
  </si>
  <si>
    <t>Kaverös - Färjenäs</t>
  </si>
  <si>
    <t>Mellerud - Godhem/Högsbo-Torp</t>
  </si>
  <si>
    <t>Åmål - Hovås</t>
  </si>
  <si>
    <t>Lundby - Grebbestad</t>
  </si>
  <si>
    <t>Skepplanda - Trollhättans IF</t>
  </si>
  <si>
    <t>Askim - Kortedala</t>
  </si>
  <si>
    <t>Kaverös - Mellerud</t>
  </si>
  <si>
    <t>Grebbestad - Godhem/Högsbo-Torp</t>
  </si>
  <si>
    <t>Färjenäs - Askim</t>
  </si>
  <si>
    <t>Hovås - Lundby</t>
  </si>
  <si>
    <t>Kortedala - Skepplanda</t>
  </si>
  <si>
    <t>Trollhättans IF - Åmål</t>
  </si>
  <si>
    <t>Godhem/Högsbo-Torp - Grebbestad</t>
  </si>
  <si>
    <t>Åmål - Trollhättans IF</t>
  </si>
  <si>
    <t>Askim - Färjenäs</t>
  </si>
  <si>
    <t>Lundby - Hovås</t>
  </si>
  <si>
    <t>Mellerud - Kaverös</t>
  </si>
  <si>
    <t>Skepplanda - Kortedala</t>
  </si>
  <si>
    <t>Hovås - Åmål</t>
  </si>
  <si>
    <t>Godhem/Högsbo-Torp - Mellerud</t>
  </si>
  <si>
    <t>Grebbestad - Lundby</t>
  </si>
  <si>
    <t>Färjenäs - Kaverös</t>
  </si>
  <si>
    <t>Kortedala - Askim</t>
  </si>
  <si>
    <t>Trollhättans IF - Skepplanda</t>
  </si>
  <si>
    <t>Lundby - Godhem/Högsbo-Torp</t>
  </si>
  <si>
    <t>Askim - Trollhättans IF</t>
  </si>
  <si>
    <t>Kaverös - Kortedala</t>
  </si>
  <si>
    <t>Åmål - Grebbestad</t>
  </si>
  <si>
    <t>Skepplanda - Hovås</t>
  </si>
  <si>
    <t>Mellerud - Färjenäs</t>
  </si>
  <si>
    <t>Grebbestad - Kortedala</t>
  </si>
  <si>
    <t>Hovås - Trollhättans IF</t>
  </si>
  <si>
    <t>Lundby - Kaverös</t>
  </si>
  <si>
    <t>Skepplanda - Mellerud</t>
  </si>
  <si>
    <t>Åmål - Askim</t>
  </si>
  <si>
    <t>Godhem/Högsbo-Torp - Färjenäs</t>
  </si>
  <si>
    <t>Mellerud - Hovås</t>
  </si>
  <si>
    <t>Trollhättans IF - Grebbestad</t>
  </si>
  <si>
    <t>Askim - Skepplanda</t>
  </si>
  <si>
    <t>Kaverös - Åmål</t>
  </si>
  <si>
    <t>Kortedala - Godhem/Högsbo-Torp</t>
  </si>
  <si>
    <t>Färjenäs - Lundby</t>
  </si>
  <si>
    <t>Åmål - Mellerud</t>
  </si>
  <si>
    <t>Godhem/Högsbo-Torp - Askim</t>
  </si>
  <si>
    <t>Grebbestad - Kaverös</t>
  </si>
  <si>
    <t>Trollhättans IF - Kortedala</t>
  </si>
  <si>
    <t>Hovås - Färjenäs</t>
  </si>
  <si>
    <t>Lundby - Skepplanda</t>
  </si>
  <si>
    <t>Kaverös - Godhem/Högsbo-Torp</t>
  </si>
  <si>
    <t>Kortedala - Hovås</t>
  </si>
  <si>
    <t>Mellerud - Trollhättans IF</t>
  </si>
  <si>
    <t>Askim - Lundby</t>
  </si>
  <si>
    <t>Färjenäs - Grebbestad</t>
  </si>
  <si>
    <t>Skepplanda - Åmål</t>
  </si>
  <si>
    <t>Kortedala - Färjenäs</t>
  </si>
  <si>
    <t>Grebbestad - Skepplanda</t>
  </si>
  <si>
    <t>Hovås - Askim</t>
  </si>
  <si>
    <t>Godhem/Högsbo-Torp - Åmål</t>
  </si>
  <si>
    <t>Trollhättans IF - Kaverös</t>
  </si>
  <si>
    <t>Lundby - Mellerud</t>
  </si>
  <si>
    <t>Askim - Grebbestad</t>
  </si>
  <si>
    <t>Kaverös - Hovås</t>
  </si>
  <si>
    <t>Mellerud - Kortedala</t>
  </si>
  <si>
    <t>Åmål - Lundby</t>
  </si>
  <si>
    <t>Skepplanda - Godhem/Högsbo-Torp</t>
  </si>
  <si>
    <t>Färjenäs - Trollhättans IF</t>
  </si>
  <si>
    <t>Askim - Mellerud</t>
  </si>
  <si>
    <t>Grebbestad - Hovås</t>
  </si>
  <si>
    <t>Åmål - Färjenäs</t>
  </si>
  <si>
    <t>Godhem/Högsbo-Torp - Trollhättans IF</t>
  </si>
  <si>
    <t>Skepplanda - Kaverös</t>
  </si>
  <si>
    <t>Lundby - Kortedala</t>
  </si>
  <si>
    <t>Färjenäs - Skepplanda</t>
  </si>
  <si>
    <t>Hovås - Godhem/Högsbo-Torp</t>
  </si>
  <si>
    <t>Kaverös - Askim</t>
  </si>
  <si>
    <t>Kortedala - Åmål</t>
  </si>
  <si>
    <t>Mellerud - Grebbestad</t>
  </si>
  <si>
    <t>Trollhättans IF - Lundby</t>
  </si>
  <si>
    <t xml:space="preserve">Omgång 22 4/10 </t>
  </si>
  <si>
    <t>IFK Skövde</t>
  </si>
  <si>
    <t>Ulvåkers IF</t>
  </si>
  <si>
    <t>Götene IF</t>
  </si>
  <si>
    <t>Mölnlycke IF</t>
  </si>
  <si>
    <t>Lerums IS</t>
  </si>
  <si>
    <t>IFK Skara</t>
  </si>
  <si>
    <t>Kronängs IF</t>
  </si>
  <si>
    <t>1987 Div 3 Mellersta  Götaland</t>
  </si>
  <si>
    <t>Mönlycke IF</t>
  </si>
  <si>
    <t>Kungsbacka - IFK Skövde</t>
  </si>
  <si>
    <t>Kronäng - Falköping</t>
  </si>
  <si>
    <t>Lerum - Karlsborg</t>
  </si>
  <si>
    <t>Mölnlycke - Heimer</t>
  </si>
  <si>
    <t>Tidaholms GIF - Ulvåker</t>
  </si>
  <si>
    <t>IFK Skara - Götene</t>
  </si>
  <si>
    <t>Karlsborg - IFK Skara</t>
  </si>
  <si>
    <t>Falköping - Mölnlycke</t>
  </si>
  <si>
    <t>Götene - Kronäng</t>
  </si>
  <si>
    <t>Ulvåker - Lerum</t>
  </si>
  <si>
    <t>Heimer - Kungsbacka</t>
  </si>
  <si>
    <t>IFK Skövde - Tidaholms GIF</t>
  </si>
  <si>
    <t>Götene - Falköping</t>
  </si>
  <si>
    <t>Lerum - IFK Skövde</t>
  </si>
  <si>
    <t>Kronäng - Karlsborg</t>
  </si>
  <si>
    <t>Kungsbacka - Mölnlycke</t>
  </si>
  <si>
    <t>IFK Skara - Ulvåker</t>
  </si>
  <si>
    <t>Tidaholms GIF - Heimer</t>
  </si>
  <si>
    <t>Karlsborg - Götene</t>
  </si>
  <si>
    <t>Falköping - Kungsbacka</t>
  </si>
  <si>
    <t>Mölnlycke - Tidaholms GIF</t>
  </si>
  <si>
    <t>IFK Skövde - IFK Skara</t>
  </si>
  <si>
    <t>Ulvåker - Kronäng</t>
  </si>
  <si>
    <t>Heimer - Lerum</t>
  </si>
  <si>
    <t>Karlsborg - Falköping</t>
  </si>
  <si>
    <t>Götene - Ulvåker</t>
  </si>
  <si>
    <t>Kronäng - IFK Skövde</t>
  </si>
  <si>
    <t>Lerum - Mölnlycke</t>
  </si>
  <si>
    <t>IFK Skara - Heimer</t>
  </si>
  <si>
    <t>Tidaholms GIF - Kungsbacka</t>
  </si>
  <si>
    <t>Falköping - Tidaholms GIF</t>
  </si>
  <si>
    <t>Mölnlycke - IFK Skara</t>
  </si>
  <si>
    <t>Ulvåker - Karlsborg</t>
  </si>
  <si>
    <t>Heimer - Kronäng</t>
  </si>
  <si>
    <t>Kungsbacka - Lerum</t>
  </si>
  <si>
    <t>IFK Skövde - Götene</t>
  </si>
  <si>
    <t>IFK Skara - Kungsbacka</t>
  </si>
  <si>
    <t>Ulvåker - Falköping</t>
  </si>
  <si>
    <t>Karlsborg - IFK Skövde</t>
  </si>
  <si>
    <t>Lerum - Tidaholms GIF</t>
  </si>
  <si>
    <t>Götene - Heimer</t>
  </si>
  <si>
    <t>Kronäng - Mölnlycke</t>
  </si>
  <si>
    <t>IFK Skövde - Ulvåker</t>
  </si>
  <si>
    <t>Kungsbacka - Kronäng</t>
  </si>
  <si>
    <t>Tidaholms GIF - IFK Skara</t>
  </si>
  <si>
    <t>Mölnlycke - Götene</t>
  </si>
  <si>
    <t>Falköping - Lerum</t>
  </si>
  <si>
    <t>Heimer - Karlsborg</t>
  </si>
  <si>
    <t>Götene - Kungsbacka</t>
  </si>
  <si>
    <t>Kronäng - Tidaholms GIF</t>
  </si>
  <si>
    <t>Karlsborg - Mölnlycke</t>
  </si>
  <si>
    <t>IFK Skövde - Falköping</t>
  </si>
  <si>
    <t>Ulvåker - Heimer</t>
  </si>
  <si>
    <t>IFK Skara - Lerum</t>
  </si>
  <si>
    <t>Heimer - IFK Skövde</t>
  </si>
  <si>
    <t>Falköping - IFK Skara</t>
  </si>
  <si>
    <t>Lerum - Kronäng</t>
  </si>
  <si>
    <t>Tidaholms GIF - Götene</t>
  </si>
  <si>
    <t>Kungsbacka - Karlsborg</t>
  </si>
  <si>
    <t>Mölnlycke - Ulvåker</t>
  </si>
  <si>
    <t>Heimer - Falköping</t>
  </si>
  <si>
    <t>Götene - Lerum</t>
  </si>
  <si>
    <t>Karlsborg - Tidaholms GIF</t>
  </si>
  <si>
    <t>Kronäng - IFK Skara</t>
  </si>
  <si>
    <t>IFK Skövde - Mölnlycke</t>
  </si>
  <si>
    <t>Ulvåker - Kungsbacka</t>
  </si>
  <si>
    <t>Falköping - Heimer</t>
  </si>
  <si>
    <t>Lerum - Götene</t>
  </si>
  <si>
    <t>Tidaholms GIF - Karlsborg</t>
  </si>
  <si>
    <t>Kungsbacka - Ulvåker</t>
  </si>
  <si>
    <t>Mölnlycke - IFK Skövde</t>
  </si>
  <si>
    <t>IFK Skara - Kronäng</t>
  </si>
  <si>
    <t>Karlsborg - Kungsbacka</t>
  </si>
  <si>
    <t>Ulvåker - Mölnlycke</t>
  </si>
  <si>
    <t>IFK Skara - Falköping</t>
  </si>
  <si>
    <t>Götene - Tidaholms GIF</t>
  </si>
  <si>
    <t>Kronäng - Lerum</t>
  </si>
  <si>
    <t>IFK Skövde - Heimer</t>
  </si>
  <si>
    <t>Tidaholms GIF - Kronäng</t>
  </si>
  <si>
    <t>Falköping - IFK Skövde</t>
  </si>
  <si>
    <t>Kungsbacka - Götene</t>
  </si>
  <si>
    <t>Lerum - IFK Skara</t>
  </si>
  <si>
    <t>Mölnlycke - Karlsborg</t>
  </si>
  <si>
    <t>Heimer - Ulvåker</t>
  </si>
  <si>
    <t>Kronäng - Ulvåker</t>
  </si>
  <si>
    <t>Kungsbacka - Falköping</t>
  </si>
  <si>
    <t>Lerum - Heimer</t>
  </si>
  <si>
    <t>IFK Skara - IFK Skövde</t>
  </si>
  <si>
    <t>Tidaholms GIF - Mölnlycke</t>
  </si>
  <si>
    <t>Götene - Karlsborg</t>
  </si>
  <si>
    <t>Karlsborg - Kronäng</t>
  </si>
  <si>
    <t>Ulvåker - IFK Skara</t>
  </si>
  <si>
    <t>Falköping - Götene</t>
  </si>
  <si>
    <t>Heimer - Tidaholms GIF</t>
  </si>
  <si>
    <t>Mölnlycke - Kungsbacka</t>
  </si>
  <si>
    <t>IFK Skövde - Lerum</t>
  </si>
  <si>
    <t>Karlsborg - Ulvåker</t>
  </si>
  <si>
    <t>IFK Skara - Mölnlycke</t>
  </si>
  <si>
    <t>Götene - IFK Skövde</t>
  </si>
  <si>
    <t>Kronäng - Heimer</t>
  </si>
  <si>
    <t>Lerum - Kungsbacka</t>
  </si>
  <si>
    <t>Tidaholms GIF - Falköping</t>
  </si>
  <si>
    <t>Mölnlycke - Lerum</t>
  </si>
  <si>
    <t>Falköping - Karlsborg</t>
  </si>
  <si>
    <t>Ulvåker - Götene</t>
  </si>
  <si>
    <t>Heimer - IFK Skara</t>
  </si>
  <si>
    <t>Kungsbacka - Tidaholms GIF</t>
  </si>
  <si>
    <t>IFK Skövde - Kronäng</t>
  </si>
  <si>
    <t>Lerum - Falköping</t>
  </si>
  <si>
    <t>Götene - Mölnlycke</t>
  </si>
  <si>
    <t>Karlsborg - Heimer</t>
  </si>
  <si>
    <t>IFK Skara - Tidaholms GIF</t>
  </si>
  <si>
    <t>Kronäng - Kungsbacka</t>
  </si>
  <si>
    <t>Ulvåker - IFK Skövde</t>
  </si>
  <si>
    <t>Falköping - Ulvåker</t>
  </si>
  <si>
    <t>Heimer - Götene</t>
  </si>
  <si>
    <t>Kungsbacka - IFK Skara</t>
  </si>
  <si>
    <t>Mölnlycke - Kronäng</t>
  </si>
  <si>
    <t>Tidaholms GIF - Lerum</t>
  </si>
  <si>
    <t>IFK Skövde - Karlsborg</t>
  </si>
  <si>
    <t>Kronäng - Götene</t>
  </si>
  <si>
    <t>Lerum - Ulvåker</t>
  </si>
  <si>
    <t>Mölnlycke - Falköping</t>
  </si>
  <si>
    <t>IFK Skara - Karlsborg</t>
  </si>
  <si>
    <t>Tidaholms GIF - IFK Skövde</t>
  </si>
  <si>
    <t>Kungsbacka - Heimer</t>
  </si>
  <si>
    <t>Falköping - Kronäng</t>
  </si>
  <si>
    <t>Götene - IFK Skara</t>
  </si>
  <si>
    <t>Heimer - Mölnlycke</t>
  </si>
  <si>
    <t>Karlsborg - Lerum</t>
  </si>
  <si>
    <t>IFK Skövde - Kungsbacka</t>
  </si>
  <si>
    <t>Ulvåker - Tidaholms GIF</t>
  </si>
  <si>
    <t>Färjestadens GIF</t>
  </si>
  <si>
    <t>Horna Fure IF</t>
  </si>
  <si>
    <t>Hörvikens IF</t>
  </si>
  <si>
    <t>Saxemara IF</t>
  </si>
  <si>
    <t>Lessebo GIF</t>
  </si>
  <si>
    <t>1987 Div 3 Sydöstra  Götaland</t>
  </si>
  <si>
    <t>Högadal - Nybro</t>
  </si>
  <si>
    <t>Saxemara - Lessebo</t>
  </si>
  <si>
    <t>Vilan - Osby</t>
  </si>
  <si>
    <t>Färjestaden - Horna Fure</t>
  </si>
  <si>
    <t>Åhus - Hörviken</t>
  </si>
  <si>
    <t>Emmaboda - Hässleholms IF</t>
  </si>
  <si>
    <t>Hörviken - Färjestaden</t>
  </si>
  <si>
    <t>Osby - Saxemara</t>
  </si>
  <si>
    <t>Hässleholms IF - Åhus</t>
  </si>
  <si>
    <t>Horna Fure - Vilan</t>
  </si>
  <si>
    <t>Lessebo - Högadal</t>
  </si>
  <si>
    <t>Nybro - Emmaboda</t>
  </si>
  <si>
    <t>Högadal - Hörviken</t>
  </si>
  <si>
    <t>Nybro - Hässleholms IF</t>
  </si>
  <si>
    <t>Färjestaden - Saxemara</t>
  </si>
  <si>
    <t>Åhus - Osby</t>
  </si>
  <si>
    <t>Vilan - Lessebo</t>
  </si>
  <si>
    <t>Emmaboda - Horna Fure</t>
  </si>
  <si>
    <t>Horna Fure - Åhus</t>
  </si>
  <si>
    <t>Hässleholms IF - Högadal</t>
  </si>
  <si>
    <t>Hörviken - Emmaboda</t>
  </si>
  <si>
    <t>Lessebo - Nybro</t>
  </si>
  <si>
    <t>Osby - Färjestaden</t>
  </si>
  <si>
    <t>Saxemara - Vilan</t>
  </si>
  <si>
    <t>Nybro - Horna Fure</t>
  </si>
  <si>
    <t>Färjestaden - Lessebo</t>
  </si>
  <si>
    <t>Åhus - Vilan</t>
  </si>
  <si>
    <t>Hässleholms IF - Hörviken</t>
  </si>
  <si>
    <t>Högadal - Osby</t>
  </si>
  <si>
    <t>Emmaboda - Saxemara</t>
  </si>
  <si>
    <t>Hörviken - Nybro</t>
  </si>
  <si>
    <t>Vilan - Färjestaden</t>
  </si>
  <si>
    <t>Lessebo - Hässleholms IF</t>
  </si>
  <si>
    <t>Osby - Emmaboda</t>
  </si>
  <si>
    <t>Horna Fure - Högadal</t>
  </si>
  <si>
    <t>Saxemara - Åhus</t>
  </si>
  <si>
    <t>Hässleholms IF - Osby</t>
  </si>
  <si>
    <t>Högadal - Vilan</t>
  </si>
  <si>
    <t>Hörviken - Horna Fure</t>
  </si>
  <si>
    <t>Nybro - Saxemara</t>
  </si>
  <si>
    <t>Åhus - Lessebo</t>
  </si>
  <si>
    <t>Emmaboda - Färjestaden</t>
  </si>
  <si>
    <t>Osby - Nybro</t>
  </si>
  <si>
    <t>Saxemara - Högadal</t>
  </si>
  <si>
    <t>Färjestaden - Åhus</t>
  </si>
  <si>
    <t>Lessebo - Hörviken</t>
  </si>
  <si>
    <t>Vilan - Emmaboda</t>
  </si>
  <si>
    <t>Horna Fure - Hässleholms IF</t>
  </si>
  <si>
    <t>Horna Fure - Osby</t>
  </si>
  <si>
    <t>Hässleholms IF - Vilan</t>
  </si>
  <si>
    <t>Högadal - Åhus</t>
  </si>
  <si>
    <t>Hörviken - Saxemara</t>
  </si>
  <si>
    <t>Nybro - Färjestaden</t>
  </si>
  <si>
    <t>Emmaboda - Lessebo</t>
  </si>
  <si>
    <t>Osby - Hörviken</t>
  </si>
  <si>
    <t>Saxemara - Hässleholms IF</t>
  </si>
  <si>
    <t>Färjestaden - Högadal</t>
  </si>
  <si>
    <t>Lessebo - Horna Fure</t>
  </si>
  <si>
    <t>Åhus - Emmaboda</t>
  </si>
  <si>
    <t>Vilan - Nybro</t>
  </si>
  <si>
    <t>Horna Fure - Saxemara</t>
  </si>
  <si>
    <t>Hässleholms IF - Färjestaden</t>
  </si>
  <si>
    <t>Högadal - Emmaboda</t>
  </si>
  <si>
    <t>Hörviken - Vilan</t>
  </si>
  <si>
    <t>Lessebo - Osby</t>
  </si>
  <si>
    <t>Nybro - Åhus</t>
  </si>
  <si>
    <t>Saxemara - Horna Fure</t>
  </si>
  <si>
    <t>Osby - Lessebo</t>
  </si>
  <si>
    <t>Färjestaden - Hässleholms IF</t>
  </si>
  <si>
    <t>Emmaboda - Högadal</t>
  </si>
  <si>
    <t>Åhus - Nybro</t>
  </si>
  <si>
    <t>Vilan - Hörviken</t>
  </si>
  <si>
    <t>Högadal - Färjestaden</t>
  </si>
  <si>
    <t>Hörviken - Osby</t>
  </si>
  <si>
    <t>Nybro - Vilan</t>
  </si>
  <si>
    <t>Emmaboda - Åhus</t>
  </si>
  <si>
    <t>Horna Fure - Lessebo</t>
  </si>
  <si>
    <t>Hässleholms IF - Saxemara</t>
  </si>
  <si>
    <t>Färjestaden - Nybro</t>
  </si>
  <si>
    <t>Lessebo - Emmaboda</t>
  </si>
  <si>
    <t>Osby - Horna Fure</t>
  </si>
  <si>
    <t>Saxemara - Hörviken</t>
  </si>
  <si>
    <t>Vilan - Hässleholms IF</t>
  </si>
  <si>
    <t>Åhus - Högadal</t>
  </si>
  <si>
    <t>Färjestaden - Osby</t>
  </si>
  <si>
    <t>Vilan - Saxemara</t>
  </si>
  <si>
    <t>Emmaboda - Hörviken</t>
  </si>
  <si>
    <t>Högadal - Hässleholms IF</t>
  </si>
  <si>
    <t>Åhus - Horna Fure</t>
  </si>
  <si>
    <t>Nybro - Lessebo</t>
  </si>
  <si>
    <t>Hörviken - Högadal</t>
  </si>
  <si>
    <t>Saxemara - Färjestaden</t>
  </si>
  <si>
    <t>Lessebo - Vilan</t>
  </si>
  <si>
    <t>Horna Fure - Emmaboda</t>
  </si>
  <si>
    <t>Hässleholms IF - Nybro</t>
  </si>
  <si>
    <t>Osby - Åhus</t>
  </si>
  <si>
    <t>Hörviken - Åhus</t>
  </si>
  <si>
    <t>Nybro - Högadal</t>
  </si>
  <si>
    <t>Osby - Vilan</t>
  </si>
  <si>
    <t>Horna Fure - Färjestaden</t>
  </si>
  <si>
    <t>Lessebo - Saxemara</t>
  </si>
  <si>
    <t>Hässleholms IF - Emmaboda</t>
  </si>
  <si>
    <t>Färjestaden - Hörviken</t>
  </si>
  <si>
    <t>Saxemara - Osby</t>
  </si>
  <si>
    <t>Åhus - Hässleholms  IF</t>
  </si>
  <si>
    <t>Högadal - Lessebo</t>
  </si>
  <si>
    <t>Vilan - Horna Fure</t>
  </si>
  <si>
    <t>Emmaboda - Nybro</t>
  </si>
  <si>
    <t>Nybro - Osby</t>
  </si>
  <si>
    <t>Hörviken - Lessebo</t>
  </si>
  <si>
    <t>Åhus - Färjestaden</t>
  </si>
  <si>
    <t>Emmaboda - Vilan</t>
  </si>
  <si>
    <t>Högadal - Saxemara</t>
  </si>
  <si>
    <t>Hässleholms IF - Horna Fure</t>
  </si>
  <si>
    <t>Färjestaden - Emmaboda</t>
  </si>
  <si>
    <t>Osby - Hässleholms IF</t>
  </si>
  <si>
    <t>Vilan - Högadal</t>
  </si>
  <si>
    <t>Lessebo - Åhus</t>
  </si>
  <si>
    <t>Horna Fure - Hörviken</t>
  </si>
  <si>
    <t>Saxemara - Nybro</t>
  </si>
  <si>
    <t>Färjestaden - Vilan</t>
  </si>
  <si>
    <t>Nybro - Hörviken</t>
  </si>
  <si>
    <t>Hässleholms IF - Lessebo</t>
  </si>
  <si>
    <t>Åhus - Saxemara</t>
  </si>
  <si>
    <t>Högadal - Horna Fure</t>
  </si>
  <si>
    <t>Emmaboda - Osby</t>
  </si>
  <si>
    <t>Horna Fure - Nybro</t>
  </si>
  <si>
    <t>Hörviken - Hässleholms IF</t>
  </si>
  <si>
    <t>Lessebo - Färjestaden</t>
  </si>
  <si>
    <t>Osby - Högadal</t>
  </si>
  <si>
    <t>Saxemara - Emmaboda</t>
  </si>
  <si>
    <t>Vilan - Åhus</t>
  </si>
  <si>
    <t>Skene IF</t>
  </si>
  <si>
    <t>IF Norvalla</t>
  </si>
  <si>
    <t>Laholms FK</t>
  </si>
  <si>
    <t>Gislaveds IS</t>
  </si>
  <si>
    <t>Vederslöv</t>
  </si>
  <si>
    <t>1987 Div 3 Sydvästra  Götaland</t>
  </si>
  <si>
    <t>1987 Div 3 Sydvästra Götaland</t>
  </si>
  <si>
    <t>Gislaved - Skene</t>
  </si>
  <si>
    <t>Värnamo - Norvalla</t>
  </si>
  <si>
    <t>Kinna - Smålandsstenar</t>
  </si>
  <si>
    <t>Laholm - Alvesta</t>
  </si>
  <si>
    <t>Ljungby - Dalstorp</t>
  </si>
  <si>
    <t>Vederslöv/Dänningelanda - Nyhem</t>
  </si>
  <si>
    <t>Skene - Värnamo</t>
  </si>
  <si>
    <t>Smålandsstenar - Laholm</t>
  </si>
  <si>
    <t>Norvalla - Kinna</t>
  </si>
  <si>
    <t>Dalstorp - Vederslöv/Dänningelanda</t>
  </si>
  <si>
    <t>Nyhem - Gislaved</t>
  </si>
  <si>
    <t>Alvesta - Ljungby</t>
  </si>
  <si>
    <t>Ljungby - Smålandsstenar</t>
  </si>
  <si>
    <t>Gislaved - Dalstorp</t>
  </si>
  <si>
    <t>Laholm - Kinna</t>
  </si>
  <si>
    <t>Värnamo - Nyhem</t>
  </si>
  <si>
    <t>Skene - Norvalla</t>
  </si>
  <si>
    <t>Vederslöv/Dänningelanda - Alvesta</t>
  </si>
  <si>
    <t>Norvalla - Laholm</t>
  </si>
  <si>
    <t>Alvesta - Gislaved</t>
  </si>
  <si>
    <t>Dalstorp - Värnamo</t>
  </si>
  <si>
    <t>Kinna - Ljungby</t>
  </si>
  <si>
    <t>Nyhem - Skene</t>
  </si>
  <si>
    <t>Smålandsstenar - Vederslöv/Dänningelanda</t>
  </si>
  <si>
    <t>Ljungby - Laholm</t>
  </si>
  <si>
    <t>Vederslöv/Dänningelanda - Kinna</t>
  </si>
  <si>
    <t>Nyhem - Norvalla</t>
  </si>
  <si>
    <t>Gislaved - Smålandsstenar</t>
  </si>
  <si>
    <t>Skene - Dalstorp</t>
  </si>
  <si>
    <t>Värnamo - Alvesta</t>
  </si>
  <si>
    <t>Dalstorp - Nyhem</t>
  </si>
  <si>
    <t>Laholm - Vederslöv/Dänningelanda</t>
  </si>
  <si>
    <t>Alvesta - Skene</t>
  </si>
  <si>
    <t>Norvalla - Ljungby</t>
  </si>
  <si>
    <t>Kinna - Gislaved</t>
  </si>
  <si>
    <t>Smålandsstenar - Värnamo</t>
  </si>
  <si>
    <t>Dalstorp - Norvalla</t>
  </si>
  <si>
    <t>Gislaved - Laholm</t>
  </si>
  <si>
    <t>Vederslöv/Dänningelanda - Ljungby</t>
  </si>
  <si>
    <t>Nyhem - Alvesta</t>
  </si>
  <si>
    <t>Värnamo - Kinna</t>
  </si>
  <si>
    <t>Skene - Smålandsstenar</t>
  </si>
  <si>
    <t>Kinna - Skene</t>
  </si>
  <si>
    <t>Ljungby - Gislaved</t>
  </si>
  <si>
    <t>Smålandsstenar - Nyhem</t>
  </si>
  <si>
    <t>Laholm - Värnamo</t>
  </si>
  <si>
    <t>Alvesta - Dalstorp</t>
  </si>
  <si>
    <t>Norvalla - Vederslöv/Dänningelanda</t>
  </si>
  <si>
    <t>Nyhem - Kinna</t>
  </si>
  <si>
    <t>Värnamo - Ljungby</t>
  </si>
  <si>
    <t>Skene - Laholm</t>
  </si>
  <si>
    <t>Dalstorp - Smålandsstenar</t>
  </si>
  <si>
    <t>Gislaved - Vederslöv/Dänningelanda</t>
  </si>
  <si>
    <t>Alvesta - Norvalla</t>
  </si>
  <si>
    <t>Vederslöv/Dänningelanda - Värnamo</t>
  </si>
  <si>
    <t>Laholm - Nyhem</t>
  </si>
  <si>
    <t>Smålandsstenar - Alvesta</t>
  </si>
  <si>
    <t>Kinna - Dalstorp</t>
  </si>
  <si>
    <t>Ljungby - Skene</t>
  </si>
  <si>
    <t>Norvalla - Gislaved</t>
  </si>
  <si>
    <t>Skene - Vederslöv/Dänningelanda</t>
  </si>
  <si>
    <t>Alvesta - Kinna</t>
  </si>
  <si>
    <t>Nyhem - Ljungby</t>
  </si>
  <si>
    <t>Dalstorp - Laholm</t>
  </si>
  <si>
    <t>Smålandsstenar - Norvalla</t>
  </si>
  <si>
    <t>Värnamo - Gislaved</t>
  </si>
  <si>
    <t>Ljungby - Nyhem</t>
  </si>
  <si>
    <t>Vederslöv/Dänningelanda - Skene</t>
  </si>
  <si>
    <t>Norvalla - Smålandsstenar</t>
  </si>
  <si>
    <t>Kinna - Alvesta</t>
  </si>
  <si>
    <t>Laholm - Dalstorp</t>
  </si>
  <si>
    <t>Gislaved - Värnamo</t>
  </si>
  <si>
    <t>Dalstorp - Kinna</t>
  </si>
  <si>
    <t>Värnamo - Vederslöv/Dänningelanda</t>
  </si>
  <si>
    <t>Gislaved - Norvalla</t>
  </si>
  <si>
    <t>Skene - Ljungby</t>
  </si>
  <si>
    <t>Alvesta - Smålandsstenar</t>
  </si>
  <si>
    <t>Nyhem - Laholm</t>
  </si>
  <si>
    <t>Smålandsstenar - Dalstorp</t>
  </si>
  <si>
    <t>Vederslöv/Dänningelanda - Gislaved</t>
  </si>
  <si>
    <t>Kinna - Nyhem</t>
  </si>
  <si>
    <t>Laholm - Skene</t>
  </si>
  <si>
    <t>Ljungby - Värnamo</t>
  </si>
  <si>
    <t>Norvalla - Alvesta</t>
  </si>
  <si>
    <t>Ljungby - Kinna</t>
  </si>
  <si>
    <t>Laholm - Norvalla</t>
  </si>
  <si>
    <t>Gislaved - Alvesta</t>
  </si>
  <si>
    <t>Skene - Nyhem</t>
  </si>
  <si>
    <t>Vederslöv/Dänningelanda - Smålandsstenar</t>
  </si>
  <si>
    <t>Värnamo - Dalstorp</t>
  </si>
  <si>
    <t>Dalstorp - Gislaved</t>
  </si>
  <si>
    <t>Kinna - Laholm</t>
  </si>
  <si>
    <t>Smålandsstenar - Ljungby</t>
  </si>
  <si>
    <t>Nyhem - Värnamo</t>
  </si>
  <si>
    <t>Alvesta - Vederslöv/Dänningelanda</t>
  </si>
  <si>
    <t>Norvalla - Skene</t>
  </si>
  <si>
    <t>Värnamo - Smålandsstenar</t>
  </si>
  <si>
    <t>Ljungby - Norvalla</t>
  </si>
  <si>
    <t>Nyhem - Dalstorp</t>
  </si>
  <si>
    <t>Skene - Alvesta</t>
  </si>
  <si>
    <t>Gislaved - Kinna</t>
  </si>
  <si>
    <t>Vederslöv/Dänningelanda - Laholm</t>
  </si>
  <si>
    <t>Smålandsstenar - Gislaved</t>
  </si>
  <si>
    <t>Dalstorp - Skene</t>
  </si>
  <si>
    <t>Kinna - Vederslöv/Dänningelanda</t>
  </si>
  <si>
    <t>Laholm - Ljungby</t>
  </si>
  <si>
    <t>Norvalla - Nyhem</t>
  </si>
  <si>
    <t>Alvesta - Värnamo</t>
  </si>
  <si>
    <t>Värnamo - Laholm</t>
  </si>
  <si>
    <t>Gislaved - Ljungby</t>
  </si>
  <si>
    <t>Skene - Kinna</t>
  </si>
  <si>
    <t>Dalstorp - Alvesta</t>
  </si>
  <si>
    <t>Vederslöv/Dänningelanda - Norvalla</t>
  </si>
  <si>
    <t>Nyhem - Smålandsstenar</t>
  </si>
  <si>
    <t>Kinna - Värnamo</t>
  </si>
  <si>
    <t>Laholm - Gislaved</t>
  </si>
  <si>
    <t>Ljungby - Vederslöv/Dänningelanda</t>
  </si>
  <si>
    <t>Smålandsstenar - Skene</t>
  </si>
  <si>
    <t>Norvalla - Dalstorp</t>
  </si>
  <si>
    <t>Alvesta - Nyhem</t>
  </si>
  <si>
    <t>Kinna - Norvalla</t>
  </si>
  <si>
    <t>Gislaved - Nyhem</t>
  </si>
  <si>
    <t>Laholm - Smålandsstenar</t>
  </si>
  <si>
    <t>Vederslöv/Dänningelanda - Dalstorp</t>
  </si>
  <si>
    <t>Värnamo - Skene</t>
  </si>
  <si>
    <t>Ljungby - Alvesta</t>
  </si>
  <si>
    <t>Alvesta - Laholm</t>
  </si>
  <si>
    <t>Dalstorp - Ljungby</t>
  </si>
  <si>
    <t>Norvalla - Värnamo</t>
  </si>
  <si>
    <t>Nyhem - Vederslöv/Dänningelanda</t>
  </si>
  <si>
    <t>Skene - Gislaved</t>
  </si>
  <si>
    <t>Smålandsstenar - Kinna</t>
  </si>
  <si>
    <t>Helsingborgs BIS</t>
  </si>
  <si>
    <t>Påarps GIF</t>
  </si>
  <si>
    <t>Lunds BOIS</t>
  </si>
  <si>
    <t>Malmö SK/Almhögs Vingar</t>
  </si>
  <si>
    <t>Ängelholms FF</t>
  </si>
  <si>
    <t>1987 Div 3 Skåne</t>
  </si>
  <si>
    <t>Tomelilla - Arlöv</t>
  </si>
  <si>
    <t>IFK Trelleborg - Malmö SK/Almhögs Vingar</t>
  </si>
  <si>
    <t>Malmö BI - Helsingborgs BIS</t>
  </si>
  <si>
    <t>Högaborg - Sjöbo</t>
  </si>
  <si>
    <t>Påarp - Lunds BOIS</t>
  </si>
  <si>
    <t>Ängelholm - Ramlösa</t>
  </si>
  <si>
    <t>Ramlösa - Tomelilla</t>
  </si>
  <si>
    <t>Arlöv - Malmö BI</t>
  </si>
  <si>
    <t>Lunds BOIS - Ängelholm</t>
  </si>
  <si>
    <t>Malmö SK/Almhögs Vingar - Högaborg</t>
  </si>
  <si>
    <t>Sjöbo - Påarp</t>
  </si>
  <si>
    <t>Helsingborgs BIS - IFK Trelleborg</t>
  </si>
  <si>
    <t>Helsingborgs BIS - Arlöv</t>
  </si>
  <si>
    <t>Tomelilla - Lunds BOIS</t>
  </si>
  <si>
    <t>Malmö BI - Ramlösa</t>
  </si>
  <si>
    <t>Påarp - Malmö SK/Almhögs Vingar</t>
  </si>
  <si>
    <t>IFK Trelleborg - Högaborg</t>
  </si>
  <si>
    <t>Ängelholm - Sjöbo</t>
  </si>
  <si>
    <t>Högaborg - Påarp</t>
  </si>
  <si>
    <t>Arlöv - IFK Trelleborg</t>
  </si>
  <si>
    <t>Lunds BOIS - Malmö BI</t>
  </si>
  <si>
    <t>Malmö SK/Almhögs Vingar - Ängelholm</t>
  </si>
  <si>
    <t>Ramlösa - Helsingborgs BIS</t>
  </si>
  <si>
    <t>Sjöbo - Tomelilla</t>
  </si>
  <si>
    <t>Malmö SK/Almhögs Vingar - Arlöv</t>
  </si>
  <si>
    <t>Sjöbo - Ramlösa</t>
  </si>
  <si>
    <t>Påarp - Malmö BI</t>
  </si>
  <si>
    <t>IFK Trelleborg - Lunds BOIS</t>
  </si>
  <si>
    <t>Ängelholm - Tomelilla</t>
  </si>
  <si>
    <t>Högaborg - Helsingborgs BIS</t>
  </si>
  <si>
    <t>Lunds BOIS - Sjöbo</t>
  </si>
  <si>
    <t>Ramlösa - Malmö SK/Almhögs Vingar</t>
  </si>
  <si>
    <t>Arlöv - Högaborg</t>
  </si>
  <si>
    <t>Malmö BI - Ängelholm</t>
  </si>
  <si>
    <t>Tomelilla - IFK Trelleborg</t>
  </si>
  <si>
    <t>Helsingborgs BIS - Påarp</t>
  </si>
  <si>
    <t>Tomelilla - Malmö BI</t>
  </si>
  <si>
    <t>Högaborg - Ramlösa</t>
  </si>
  <si>
    <t>Malmö SK/Almhögs Vingar-Lunds BOIS</t>
  </si>
  <si>
    <t>IFK Trelleborg - Sjöbo</t>
  </si>
  <si>
    <t>Påarp - Arlöv</t>
  </si>
  <si>
    <t>Ängelholm - Helsingborgs BIS</t>
  </si>
  <si>
    <t>Helsingborgs BIS - Tomelilla</t>
  </si>
  <si>
    <t>Lunds BOIS - Högaborg</t>
  </si>
  <si>
    <t>Sjöbo - Malmö SK/Almhögs Vingar</t>
  </si>
  <si>
    <t>Ramlösa - Påarp</t>
  </si>
  <si>
    <t>Arlöv - Ängelholm</t>
  </si>
  <si>
    <t>Malmö BI - IFK Trelleborg</t>
  </si>
  <si>
    <t>Malmö SK/Almhögs Vingar - Malmö BI</t>
  </si>
  <si>
    <t>Högaborg - Tomelilla</t>
  </si>
  <si>
    <t>Lunds BOIS - Arlöv</t>
  </si>
  <si>
    <t>Påarp - Ängelholm</t>
  </si>
  <si>
    <t>Sjöbo - Helsingborgs BIS</t>
  </si>
  <si>
    <t>IFK Trelleborg - Ramlösa</t>
  </si>
  <si>
    <t>Malmö BI - Högaborg</t>
  </si>
  <si>
    <t>Ängelholm - IFK Trelleborg</t>
  </si>
  <si>
    <t>Arlöv - Sjöbo</t>
  </si>
  <si>
    <t>Tomelilla - Påarp</t>
  </si>
  <si>
    <t>Ramlösa - Lunds BOIS</t>
  </si>
  <si>
    <t>Helsingborgs BIS - Malmö SK/Almhögs Vingar</t>
  </si>
  <si>
    <t>Helsingborgs BIS - Lunds BOIS</t>
  </si>
  <si>
    <t>Sjöbo - Malmö BI</t>
  </si>
  <si>
    <t>IFK Trelleborg - Påarp</t>
  </si>
  <si>
    <t>Malmö SK/Almhögs Vingar - Tomelilla</t>
  </si>
  <si>
    <t>Ramlösa - Arlöv</t>
  </si>
  <si>
    <t>Högaborg - Ängelholm</t>
  </si>
  <si>
    <t>Lunds BOIS - Helsingborgs BIS</t>
  </si>
  <si>
    <t>Arlöv - Ramlösa</t>
  </si>
  <si>
    <t>Malmö BI - Sjöbo</t>
  </si>
  <si>
    <t>Påarp - IFK Trelleborg</t>
  </si>
  <si>
    <t>Ängelholm - Högaborg</t>
  </si>
  <si>
    <t>Tomelilla - Malmö SK/Almhögs Vingar</t>
  </si>
  <si>
    <t>Lunds BOIS - Tomelilla</t>
  </si>
  <si>
    <t>Sjöbo - Ängelholm</t>
  </si>
  <si>
    <t>Arlöv - Helsingborgs BIS</t>
  </si>
  <si>
    <t>Ramlösa - Malmö BI</t>
  </si>
  <si>
    <t>Malmö SK/Almhögs Vingar - Påarp</t>
  </si>
  <si>
    <t>Högaborg - IFK Trelleborg</t>
  </si>
  <si>
    <t>Malmö BI - Lunds BOIS</t>
  </si>
  <si>
    <t>Ängelholm - Malmö SK/Almhögs Vingar</t>
  </si>
  <si>
    <t>IFK Trelleborg - Arlöv</t>
  </si>
  <si>
    <t>Tomelilla - Sjöbo</t>
  </si>
  <si>
    <t>Påarp - Högaborg</t>
  </si>
  <si>
    <t>Helsingborgs BIS - Ramlösa</t>
  </si>
  <si>
    <t>Lunds BOIS - Påarp</t>
  </si>
  <si>
    <t>Arlöv - Tomelilla</t>
  </si>
  <si>
    <t>Helsingborgs BIS - Malmö BI</t>
  </si>
  <si>
    <t>Malmö SK/Almhögs Vingar - IFK Trelleborg</t>
  </si>
  <si>
    <t>Sjöbo - Högaborg</t>
  </si>
  <si>
    <t>Ramlösa - Ängelholm</t>
  </si>
  <si>
    <t>Tomelilla - Ramlösa</t>
  </si>
  <si>
    <t>Påarp - Sjöbo</t>
  </si>
  <si>
    <t>IFK Trelleborg - Helsingborgs BIS</t>
  </si>
  <si>
    <t>Ängelholm - Lunds BOIS</t>
  </si>
  <si>
    <t>Högaborg - Malmö SK/Almhögs Vingar</t>
  </si>
  <si>
    <t>Malmö BI - Arlöv</t>
  </si>
  <si>
    <t>Sjöbo - IFK Trelleborg</t>
  </si>
  <si>
    <t>Lunds BOIS-Malmö SK/Almhögs Vingar</t>
  </si>
  <si>
    <t>Helsingborgs BIS - Ängelholm</t>
  </si>
  <si>
    <t>Arlöv - Påarp</t>
  </si>
  <si>
    <t>Malmö BI - Tomelilla</t>
  </si>
  <si>
    <t>Ramlösa - Högaborg</t>
  </si>
  <si>
    <t>Tomelilla - Helsingborgs BIS</t>
  </si>
  <si>
    <t>Malmö SK/Almhögs Vingar - Sjöbo</t>
  </si>
  <si>
    <t>Påarp - Ramlösa</t>
  </si>
  <si>
    <t>IFK Trelleborg - Malmö BI</t>
  </si>
  <si>
    <t>Ängelholm - Arlöv</t>
  </si>
  <si>
    <t>Högaborg - Lunds BOIS</t>
  </si>
  <si>
    <t>Lunds BOIS - IFK Trelleborg</t>
  </si>
  <si>
    <t>Ramlösa - Sjöbo</t>
  </si>
  <si>
    <t>Tomelilla - Ängelholm</t>
  </si>
  <si>
    <t>Arlöv - Malmö SK/Almhögs Vingar</t>
  </si>
  <si>
    <t>Malmö BI - Påarp</t>
  </si>
  <si>
    <t>Helsingborgs BIS - Högaborg</t>
  </si>
  <si>
    <t>Malmö SK/Almhögs Vingar - Ramlösa</t>
  </si>
  <si>
    <t>Påarp - Helsingborgs BIS</t>
  </si>
  <si>
    <t>Sjöbo - Lunds BOIS</t>
  </si>
  <si>
    <t>Högaborg - Arlöv</t>
  </si>
  <si>
    <t>IFK Trelleborg - Tomelilla</t>
  </si>
  <si>
    <t>Ängelholm - Malmö BI</t>
  </si>
  <si>
    <t>Malmö BI - Malmö SK/Almhögs Vingar</t>
  </si>
  <si>
    <t>Ramlösa - IFK Trelleborg</t>
  </si>
  <si>
    <t>Tomelilla - Högaborg</t>
  </si>
  <si>
    <t>Arlöv - Lunds BOIS</t>
  </si>
  <si>
    <t>Helsingborgs BIS - Sjöbo</t>
  </si>
  <si>
    <t>Ängelholm - Påarp</t>
  </si>
  <si>
    <t>Högaborg - Malmö BI</t>
  </si>
  <si>
    <t>Lunds BOIS - Ramlösa</t>
  </si>
  <si>
    <t>Malmö SK/Almhögs Vingar - Helsingborgs BIS</t>
  </si>
  <si>
    <t>Påarp - Tomelilla</t>
  </si>
  <si>
    <t>Sjöbo - Arlöv</t>
  </si>
  <si>
    <t>IFK Trelleborg - Ängelholm</t>
  </si>
  <si>
    <t>Malmö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</si>
</sst>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rgb="FF20212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20212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0" fillId="0" borderId="0" xfId="0" applyFont="1"/>
    <xf numFmtId="0" fontId="22" fillId="0" borderId="0" xfId="0" applyFont="1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21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6" fontId="16" fillId="0" borderId="0" xfId="0" applyNumberFormat="1" applyFont="1" applyAlignment="1">
      <alignment vertical="center"/>
    </xf>
    <xf numFmtId="1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2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0" fontId="26" fillId="0" borderId="0" xfId="0" applyFont="1" applyAlignment="1">
      <alignment vertical="center" wrapText="1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/>
    </xf>
    <xf numFmtId="0" fontId="2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14" fillId="0" borderId="0" xfId="0" applyFont="1" applyAlignment="1">
      <alignment horizontal="center" vertical="center" textRotation="90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8" fillId="0" borderId="0" xfId="0" applyFont="1" applyAlignment="1">
      <alignment vertical="top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1" fontId="6" fillId="3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1" fontId="2" fillId="3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" fontId="2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2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2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4EDC-3C6C-4DB0-ACAD-03F5DA81414A}">
  <sheetPr>
    <pageSetUpPr fitToPage="1"/>
  </sheetPr>
  <dimension ref="A1:CW101"/>
  <sheetViews>
    <sheetView view="pageLayout" topLeftCell="D73" zoomScaleNormal="91" workbookViewId="0">
      <selection activeCell="O95" sqref="O95"/>
    </sheetView>
  </sheetViews>
  <sheetFormatPr defaultColWidth="29.5703125" defaultRowHeight="12" x14ac:dyDescent="0.25"/>
  <cols>
    <col min="1" max="1" width="2.7109375" style="10" customWidth="1"/>
    <col min="2" max="2" width="26.28515625" style="7" customWidth="1"/>
    <col min="3" max="4" width="3.5703125" style="7" bestFit="1" customWidth="1"/>
    <col min="5" max="5" width="2.7109375" style="7" bestFit="1" customWidth="1"/>
    <col min="6" max="7" width="3.5703125" style="7" bestFit="1" customWidth="1"/>
    <col min="8" max="8" width="1.85546875" style="10" bestFit="1" customWidth="1"/>
    <col min="9" max="9" width="3.5703125" style="7" bestFit="1" customWidth="1"/>
    <col min="10" max="10" width="3.85546875" style="7" bestFit="1" customWidth="1"/>
    <col min="11" max="11" width="5" style="7" customWidth="1"/>
    <col min="12" max="12" width="2.7109375" style="10" customWidth="1"/>
    <col min="13" max="13" width="26.7109375" style="9" customWidth="1"/>
    <col min="14" max="18" width="3.5703125" style="7" bestFit="1" customWidth="1"/>
    <col min="19" max="19" width="1.5703125" style="10" bestFit="1" customWidth="1"/>
    <col min="20" max="20" width="3.5703125" style="7" bestFit="1" customWidth="1"/>
    <col min="21" max="21" width="3.5703125" style="7" customWidth="1"/>
    <col min="22" max="22" width="5.28515625" style="9" bestFit="1" customWidth="1"/>
    <col min="23" max="23" width="2.7109375" style="10" customWidth="1"/>
    <col min="24" max="24" width="26" style="9" customWidth="1"/>
    <col min="25" max="26" width="3.5703125" style="7" bestFit="1" customWidth="1"/>
    <col min="27" max="27" width="2.7109375" style="7" bestFit="1" customWidth="1"/>
    <col min="28" max="29" width="3.5703125" style="7" bestFit="1" customWidth="1"/>
    <col min="30" max="30" width="1.5703125" style="10" bestFit="1" customWidth="1"/>
    <col min="31" max="31" width="3.5703125" style="7" bestFit="1" customWidth="1"/>
    <col min="32" max="32" width="3.5703125" style="7" customWidth="1"/>
    <col min="33" max="33" width="5" style="7" customWidth="1"/>
    <col min="34" max="34" width="2.7109375" style="10" customWidth="1"/>
    <col min="35" max="35" width="22.7109375" style="7" customWidth="1"/>
    <col min="36" max="36" width="3.5703125" style="7" customWidth="1"/>
    <col min="37" max="37" width="3.5703125" style="7" bestFit="1" customWidth="1"/>
    <col min="38" max="38" width="2.7109375" style="7" bestFit="1" customWidth="1"/>
    <col min="39" max="40" width="3.5703125" style="7" bestFit="1" customWidth="1"/>
    <col min="41" max="41" width="1.5703125" style="10" bestFit="1" customWidth="1"/>
    <col min="42" max="42" width="3.5703125" style="7" bestFit="1" customWidth="1"/>
    <col min="43" max="43" width="3.5703125" style="7" customWidth="1"/>
    <col min="44" max="44" width="5" style="7" customWidth="1"/>
    <col min="45" max="45" width="2.7109375" style="10" bestFit="1" customWidth="1"/>
    <col min="46" max="46" width="22.85546875" style="7" customWidth="1"/>
    <col min="47" max="47" width="3.5703125" style="7" bestFit="1" customWidth="1"/>
    <col min="48" max="48" width="4" style="7" bestFit="1" customWidth="1"/>
    <col min="49" max="49" width="3.7109375" style="7" bestFit="1" customWidth="1"/>
    <col min="50" max="51" width="4" style="7" bestFit="1" customWidth="1"/>
    <col min="52" max="52" width="1.5703125" style="10" bestFit="1" customWidth="1"/>
    <col min="53" max="53" width="3.5703125" style="7" bestFit="1" customWidth="1"/>
    <col min="54" max="54" width="3.7109375" style="7" bestFit="1" customWidth="1"/>
    <col min="55" max="55" width="5.28515625" style="7" bestFit="1" customWidth="1"/>
    <col min="56" max="56" width="3.140625" style="7" customWidth="1"/>
    <col min="57" max="57" width="22.7109375" style="7" customWidth="1"/>
    <col min="58" max="58" width="3.5703125" style="7" bestFit="1" customWidth="1"/>
    <col min="59" max="59" width="3.85546875" style="7" bestFit="1" customWidth="1"/>
    <col min="60" max="62" width="3.5703125" style="7" bestFit="1" customWidth="1"/>
    <col min="63" max="63" width="1.5703125" style="7" bestFit="1" customWidth="1"/>
    <col min="64" max="65" width="3.5703125" style="7" bestFit="1" customWidth="1"/>
    <col min="66" max="66" width="5.28515625" style="7" bestFit="1" customWidth="1"/>
    <col min="67" max="67" width="2.7109375" style="7" bestFit="1" customWidth="1"/>
    <col min="68" max="68" width="22.7109375" style="7" customWidth="1"/>
    <col min="69" max="70" width="3.85546875" style="8" bestFit="1" customWidth="1"/>
    <col min="71" max="71" width="3" style="8" bestFit="1" customWidth="1"/>
    <col min="72" max="73" width="3.85546875" style="8" bestFit="1" customWidth="1"/>
    <col min="74" max="74" width="1.5703125" style="10" bestFit="1" customWidth="1"/>
    <col min="75" max="76" width="3.85546875" style="8" bestFit="1" customWidth="1"/>
    <col min="77" max="77" width="5.7109375" style="8" customWidth="1"/>
    <col min="78" max="78" width="3.140625" style="7" customWidth="1"/>
    <col min="79" max="79" width="22.7109375" style="7" customWidth="1"/>
    <col min="80" max="80" width="3.7109375" style="7" bestFit="1" customWidth="1"/>
    <col min="81" max="84" width="3.7109375" style="7" customWidth="1"/>
    <col min="85" max="85" width="1.5703125" style="7" bestFit="1" customWidth="1"/>
    <col min="86" max="86" width="3.7109375" style="7" bestFit="1" customWidth="1"/>
    <col min="87" max="87" width="3.7109375" style="10" bestFit="1" customWidth="1"/>
    <col min="88" max="88" width="5.28515625" style="7" bestFit="1" customWidth="1"/>
    <col min="89" max="89" width="3.7109375" style="7" customWidth="1"/>
    <col min="90" max="90" width="22.7109375" style="7" customWidth="1"/>
    <col min="91" max="92" width="3.85546875" style="7" bestFit="1" customWidth="1"/>
    <col min="93" max="93" width="3" style="7" bestFit="1" customWidth="1"/>
    <col min="94" max="95" width="3.85546875" style="7" bestFit="1" customWidth="1"/>
    <col min="96" max="96" width="1.5703125" style="7" bestFit="1" customWidth="1"/>
    <col min="97" max="98" width="3.85546875" style="7" bestFit="1" customWidth="1"/>
    <col min="99" max="99" width="5.28515625" style="7" bestFit="1" customWidth="1"/>
    <col min="100" max="100" width="3" style="7" bestFit="1" customWidth="1"/>
    <col min="101" max="101" width="22.7109375" style="7" customWidth="1"/>
    <col min="102" max="103" width="3.85546875" style="7" bestFit="1" customWidth="1"/>
    <col min="104" max="104" width="3" style="7" bestFit="1" customWidth="1"/>
    <col min="105" max="106" width="3.85546875" style="7" bestFit="1" customWidth="1"/>
    <col min="107" max="107" width="1.5703125" style="7" bestFit="1" customWidth="1"/>
    <col min="108" max="109" width="3.85546875" style="7" bestFit="1" customWidth="1"/>
    <col min="110" max="110" width="5.28515625" style="7" bestFit="1" customWidth="1"/>
    <col min="111" max="111" width="3" style="7" bestFit="1" customWidth="1"/>
    <col min="112" max="112" width="22.85546875" style="7" customWidth="1"/>
    <col min="113" max="114" width="3.85546875" style="7" bestFit="1" customWidth="1"/>
    <col min="115" max="115" width="3" style="7" bestFit="1" customWidth="1"/>
    <col min="116" max="117" width="3.85546875" style="7" bestFit="1" customWidth="1"/>
    <col min="118" max="118" width="1.5703125" style="7" bestFit="1" customWidth="1"/>
    <col min="119" max="120" width="3.85546875" style="7" bestFit="1" customWidth="1"/>
    <col min="121" max="121" width="5.28515625" style="7" bestFit="1" customWidth="1"/>
    <col min="122" max="122" width="3" style="7" bestFit="1" customWidth="1"/>
    <col min="123" max="123" width="22.85546875" style="7" customWidth="1"/>
    <col min="124" max="125" width="3.85546875" style="7" bestFit="1" customWidth="1"/>
    <col min="126" max="126" width="3" style="7" bestFit="1" customWidth="1"/>
    <col min="127" max="128" width="3.85546875" style="7" bestFit="1" customWidth="1"/>
    <col min="129" max="129" width="1.5703125" style="7" bestFit="1" customWidth="1"/>
    <col min="130" max="131" width="3.85546875" style="7" bestFit="1" customWidth="1"/>
    <col min="132" max="132" width="5.28515625" style="7" bestFit="1" customWidth="1"/>
    <col min="133" max="133" width="3" style="7" bestFit="1" customWidth="1"/>
    <col min="134" max="134" width="22.85546875" style="7" customWidth="1"/>
    <col min="135" max="136" width="3.85546875" style="7" bestFit="1" customWidth="1"/>
    <col min="137" max="137" width="3" style="7" bestFit="1" customWidth="1"/>
    <col min="138" max="139" width="3.85546875" style="7" bestFit="1" customWidth="1"/>
    <col min="140" max="140" width="1.5703125" style="7" bestFit="1" customWidth="1"/>
    <col min="141" max="142" width="3.85546875" style="7" bestFit="1" customWidth="1"/>
    <col min="143" max="143" width="5.28515625" style="7" bestFit="1" customWidth="1"/>
    <col min="144" max="144" width="3" style="7" bestFit="1" customWidth="1"/>
    <col min="145" max="145" width="22.85546875" style="7" customWidth="1"/>
    <col min="146" max="147" width="3.85546875" style="7" bestFit="1" customWidth="1"/>
    <col min="148" max="148" width="3" style="7" bestFit="1" customWidth="1"/>
    <col min="149" max="150" width="3.85546875" style="7" bestFit="1" customWidth="1"/>
    <col min="151" max="151" width="1.5703125" style="7" bestFit="1" customWidth="1"/>
    <col min="152" max="153" width="3.85546875" style="7" bestFit="1" customWidth="1"/>
    <col min="154" max="154" width="5.28515625" style="7" bestFit="1" customWidth="1"/>
    <col min="155" max="155" width="3" style="7" bestFit="1" customWidth="1"/>
    <col min="156" max="156" width="22.85546875" style="7" customWidth="1"/>
    <col min="157" max="158" width="3.85546875" style="7" bestFit="1" customWidth="1"/>
    <col min="159" max="159" width="3" style="7" bestFit="1" customWidth="1"/>
    <col min="160" max="161" width="3.85546875" style="7" bestFit="1" customWidth="1"/>
    <col min="162" max="162" width="1.5703125" style="7" bestFit="1" customWidth="1"/>
    <col min="163" max="164" width="3.85546875" style="7" bestFit="1" customWidth="1"/>
    <col min="165" max="165" width="5.28515625" style="7" bestFit="1" customWidth="1"/>
    <col min="166" max="166" width="3" style="7" bestFit="1" customWidth="1"/>
    <col min="167" max="167" width="22.85546875" style="7" customWidth="1"/>
    <col min="168" max="169" width="3.85546875" style="7" bestFit="1" customWidth="1"/>
    <col min="170" max="170" width="3" style="7" bestFit="1" customWidth="1"/>
    <col min="171" max="172" width="3.85546875" style="7" bestFit="1" customWidth="1"/>
    <col min="173" max="173" width="1.5703125" style="7" bestFit="1" customWidth="1"/>
    <col min="174" max="175" width="3.85546875" style="7" bestFit="1" customWidth="1"/>
    <col min="176" max="176" width="5.28515625" style="7" bestFit="1" customWidth="1"/>
    <col min="177" max="177" width="3" style="7" bestFit="1" customWidth="1"/>
    <col min="178" max="178" width="22.85546875" style="7" customWidth="1"/>
    <col min="179" max="180" width="3.85546875" style="7" bestFit="1" customWidth="1"/>
    <col min="181" max="181" width="3" style="7" bestFit="1" customWidth="1"/>
    <col min="182" max="183" width="3.85546875" style="7" bestFit="1" customWidth="1"/>
    <col min="184" max="184" width="1.5703125" style="7" bestFit="1" customWidth="1"/>
    <col min="185" max="186" width="3.85546875" style="7" bestFit="1" customWidth="1"/>
    <col min="187" max="187" width="5.28515625" style="7" bestFit="1" customWidth="1"/>
    <col min="188" max="16384" width="29.5703125" style="7"/>
  </cols>
  <sheetData>
    <row r="1" spans="1:11" x14ac:dyDescent="0.25">
      <c r="A1" s="111" t="s">
        <v>61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94"/>
      <c r="B2" s="3" t="s">
        <v>336</v>
      </c>
      <c r="C2" s="95"/>
      <c r="D2" s="95"/>
      <c r="E2" s="95"/>
      <c r="F2" s="95"/>
      <c r="G2" s="95"/>
      <c r="H2" s="94"/>
      <c r="I2" s="95"/>
      <c r="J2" s="95"/>
      <c r="K2" s="95"/>
    </row>
    <row r="3" spans="1:11" x14ac:dyDescent="0.2">
      <c r="A3" s="83">
        <v>1</v>
      </c>
      <c r="B3" s="105" t="s">
        <v>141</v>
      </c>
      <c r="C3" s="16">
        <v>22</v>
      </c>
      <c r="D3" s="16">
        <v>14</v>
      </c>
      <c r="E3" s="16">
        <v>6</v>
      </c>
      <c r="F3" s="16">
        <v>2</v>
      </c>
      <c r="G3" s="16">
        <v>50</v>
      </c>
      <c r="H3" s="83" t="s">
        <v>12</v>
      </c>
      <c r="I3" s="19">
        <v>21</v>
      </c>
      <c r="J3" s="84">
        <f>SUM(2*D3+E3)</f>
        <v>34</v>
      </c>
      <c r="K3" s="84" t="s">
        <v>69</v>
      </c>
    </row>
    <row r="4" spans="1:11" x14ac:dyDescent="0.2">
      <c r="A4" s="83">
        <v>2</v>
      </c>
      <c r="B4" s="16" t="s">
        <v>112</v>
      </c>
      <c r="C4" s="16">
        <v>22</v>
      </c>
      <c r="D4" s="16">
        <v>11</v>
      </c>
      <c r="E4" s="16">
        <v>7</v>
      </c>
      <c r="F4" s="16">
        <v>4</v>
      </c>
      <c r="G4" s="16">
        <v>33</v>
      </c>
      <c r="H4" s="83" t="s">
        <v>12</v>
      </c>
      <c r="I4" s="19">
        <v>19</v>
      </c>
      <c r="J4" s="84">
        <f t="shared" ref="J4:J14" si="0">SUM(2*D4+E4)</f>
        <v>29</v>
      </c>
      <c r="K4" s="84" t="s">
        <v>69</v>
      </c>
    </row>
    <row r="5" spans="1:11" x14ac:dyDescent="0.2">
      <c r="A5" s="83">
        <v>3</v>
      </c>
      <c r="B5" s="105" t="s">
        <v>91</v>
      </c>
      <c r="C5" s="16">
        <v>22</v>
      </c>
      <c r="D5" s="16">
        <v>9</v>
      </c>
      <c r="E5" s="16">
        <v>8</v>
      </c>
      <c r="F5" s="16">
        <v>5</v>
      </c>
      <c r="G5" s="16">
        <v>39</v>
      </c>
      <c r="H5" s="83" t="s">
        <v>12</v>
      </c>
      <c r="I5" s="19">
        <v>24</v>
      </c>
      <c r="J5" s="84">
        <f t="shared" si="0"/>
        <v>26</v>
      </c>
      <c r="K5" s="84" t="s">
        <v>69</v>
      </c>
    </row>
    <row r="6" spans="1:11" x14ac:dyDescent="0.2">
      <c r="A6" s="83">
        <v>4</v>
      </c>
      <c r="B6" s="16" t="s">
        <v>7</v>
      </c>
      <c r="C6" s="16">
        <v>22</v>
      </c>
      <c r="D6" s="16">
        <v>10</v>
      </c>
      <c r="E6" s="16">
        <v>4</v>
      </c>
      <c r="F6" s="16">
        <v>8</v>
      </c>
      <c r="G6" s="16">
        <v>25</v>
      </c>
      <c r="H6" s="83" t="s">
        <v>12</v>
      </c>
      <c r="I6" s="19">
        <v>26</v>
      </c>
      <c r="J6" s="84">
        <f t="shared" si="0"/>
        <v>24</v>
      </c>
      <c r="K6" s="84" t="s">
        <v>69</v>
      </c>
    </row>
    <row r="7" spans="1:11" x14ac:dyDescent="0.2">
      <c r="A7" s="83">
        <v>5</v>
      </c>
      <c r="B7" s="16" t="s">
        <v>55</v>
      </c>
      <c r="C7" s="16">
        <v>22</v>
      </c>
      <c r="D7" s="16">
        <v>7</v>
      </c>
      <c r="E7" s="16">
        <v>10</v>
      </c>
      <c r="F7" s="16">
        <v>5</v>
      </c>
      <c r="G7" s="16">
        <v>21</v>
      </c>
      <c r="H7" s="83" t="s">
        <v>12</v>
      </c>
      <c r="I7" s="19">
        <v>23</v>
      </c>
      <c r="J7" s="84">
        <f t="shared" si="0"/>
        <v>24</v>
      </c>
      <c r="K7" s="84"/>
    </row>
    <row r="8" spans="1:11" x14ac:dyDescent="0.2">
      <c r="A8" s="83">
        <v>6</v>
      </c>
      <c r="B8" s="16" t="s">
        <v>5</v>
      </c>
      <c r="C8" s="16">
        <v>22</v>
      </c>
      <c r="D8" s="16">
        <v>6</v>
      </c>
      <c r="E8" s="16">
        <v>10</v>
      </c>
      <c r="F8" s="16">
        <v>6</v>
      </c>
      <c r="G8" s="16">
        <v>37</v>
      </c>
      <c r="H8" s="83" t="s">
        <v>12</v>
      </c>
      <c r="I8" s="19">
        <v>27</v>
      </c>
      <c r="J8" s="84">
        <f t="shared" si="0"/>
        <v>22</v>
      </c>
      <c r="K8" s="84"/>
    </row>
    <row r="9" spans="1:11" x14ac:dyDescent="0.2">
      <c r="A9" s="83">
        <v>7</v>
      </c>
      <c r="B9" s="105" t="s">
        <v>1130</v>
      </c>
      <c r="C9" s="16">
        <v>22</v>
      </c>
      <c r="D9" s="16">
        <v>6</v>
      </c>
      <c r="E9" s="16">
        <v>9</v>
      </c>
      <c r="F9" s="16">
        <v>7</v>
      </c>
      <c r="G9" s="16">
        <v>21</v>
      </c>
      <c r="H9" s="83" t="s">
        <v>12</v>
      </c>
      <c r="I9" s="19">
        <v>29</v>
      </c>
      <c r="J9" s="84">
        <f t="shared" si="0"/>
        <v>21</v>
      </c>
      <c r="K9" s="84"/>
    </row>
    <row r="10" spans="1:11" x14ac:dyDescent="0.2">
      <c r="A10" s="83">
        <v>8</v>
      </c>
      <c r="B10" s="16" t="s">
        <v>114</v>
      </c>
      <c r="C10" s="16">
        <v>22</v>
      </c>
      <c r="D10" s="16">
        <v>5</v>
      </c>
      <c r="E10" s="16">
        <v>10</v>
      </c>
      <c r="F10" s="16">
        <v>7</v>
      </c>
      <c r="G10" s="16">
        <v>32</v>
      </c>
      <c r="H10" s="83" t="s">
        <v>12</v>
      </c>
      <c r="I10" s="19">
        <v>33</v>
      </c>
      <c r="J10" s="84">
        <f t="shared" si="0"/>
        <v>20</v>
      </c>
      <c r="K10" s="84"/>
    </row>
    <row r="11" spans="1:11" x14ac:dyDescent="0.2">
      <c r="A11" s="83">
        <v>9</v>
      </c>
      <c r="B11" s="16" t="s">
        <v>8</v>
      </c>
      <c r="C11" s="16">
        <v>22</v>
      </c>
      <c r="D11" s="16">
        <v>5</v>
      </c>
      <c r="E11" s="16">
        <v>10</v>
      </c>
      <c r="F11" s="16">
        <v>7</v>
      </c>
      <c r="G11" s="16">
        <v>15</v>
      </c>
      <c r="H11" s="83" t="s">
        <v>12</v>
      </c>
      <c r="I11" s="19">
        <v>17</v>
      </c>
      <c r="J11" s="84">
        <f t="shared" si="0"/>
        <v>20</v>
      </c>
      <c r="K11" s="84"/>
    </row>
    <row r="12" spans="1:11" x14ac:dyDescent="0.2">
      <c r="A12" s="83">
        <v>10</v>
      </c>
      <c r="B12" s="105" t="s">
        <v>1131</v>
      </c>
      <c r="C12" s="16">
        <v>22</v>
      </c>
      <c r="D12" s="16">
        <v>4</v>
      </c>
      <c r="E12" s="16">
        <v>9</v>
      </c>
      <c r="F12" s="16">
        <v>9</v>
      </c>
      <c r="G12" s="16">
        <v>25</v>
      </c>
      <c r="H12" s="83" t="s">
        <v>12</v>
      </c>
      <c r="I12" s="19">
        <v>31</v>
      </c>
      <c r="J12" s="84">
        <f t="shared" si="0"/>
        <v>17</v>
      </c>
      <c r="K12" s="84"/>
    </row>
    <row r="13" spans="1:11" x14ac:dyDescent="0.2">
      <c r="A13" s="83">
        <v>11</v>
      </c>
      <c r="B13" s="16" t="s">
        <v>31</v>
      </c>
      <c r="C13" s="16">
        <v>22</v>
      </c>
      <c r="D13" s="16">
        <v>4</v>
      </c>
      <c r="E13" s="16">
        <v>9</v>
      </c>
      <c r="F13" s="16">
        <v>9</v>
      </c>
      <c r="G13" s="16">
        <v>22</v>
      </c>
      <c r="H13" s="83" t="s">
        <v>12</v>
      </c>
      <c r="I13" s="19">
        <v>39</v>
      </c>
      <c r="J13" s="84">
        <f t="shared" si="0"/>
        <v>17</v>
      </c>
      <c r="K13" s="84" t="s">
        <v>9</v>
      </c>
    </row>
    <row r="14" spans="1:11" x14ac:dyDescent="0.2">
      <c r="A14" s="83">
        <v>12</v>
      </c>
      <c r="B14" s="16" t="s">
        <v>1128</v>
      </c>
      <c r="C14" s="16">
        <v>22</v>
      </c>
      <c r="D14" s="16">
        <v>3</v>
      </c>
      <c r="E14" s="16">
        <v>4</v>
      </c>
      <c r="F14" s="16">
        <v>15</v>
      </c>
      <c r="G14" s="16">
        <v>18</v>
      </c>
      <c r="H14" s="83" t="s">
        <v>12</v>
      </c>
      <c r="I14" s="19">
        <v>49</v>
      </c>
      <c r="J14" s="84">
        <f t="shared" si="0"/>
        <v>10</v>
      </c>
      <c r="K14" s="84" t="s">
        <v>9</v>
      </c>
    </row>
    <row r="15" spans="1:11" x14ac:dyDescent="0.25">
      <c r="A15" s="83"/>
      <c r="B15" s="84"/>
      <c r="C15" s="84">
        <f>SUM(C3:C14)</f>
        <v>264</v>
      </c>
      <c r="D15" s="84">
        <f t="shared" ref="D15:J15" si="1">SUM(D3:D14)</f>
        <v>84</v>
      </c>
      <c r="E15" s="84">
        <f t="shared" si="1"/>
        <v>96</v>
      </c>
      <c r="F15" s="84">
        <f t="shared" si="1"/>
        <v>84</v>
      </c>
      <c r="G15" s="84">
        <f t="shared" si="1"/>
        <v>338</v>
      </c>
      <c r="H15" s="85" t="s">
        <v>12</v>
      </c>
      <c r="I15" s="84">
        <f t="shared" si="1"/>
        <v>338</v>
      </c>
      <c r="J15" s="84">
        <f t="shared" si="1"/>
        <v>264</v>
      </c>
      <c r="K15" s="86"/>
    </row>
    <row r="16" spans="1:11" x14ac:dyDescent="0.25">
      <c r="A16" s="94"/>
      <c r="B16" s="72" t="s">
        <v>1132</v>
      </c>
      <c r="C16" s="95"/>
      <c r="D16" s="95"/>
      <c r="E16" s="95"/>
      <c r="F16" s="95"/>
      <c r="G16" s="95"/>
      <c r="H16" s="94"/>
      <c r="I16" s="95"/>
      <c r="J16" s="95"/>
      <c r="K16" s="95"/>
    </row>
    <row r="17" spans="1:101" s="8" customFormat="1" x14ac:dyDescent="0.25">
      <c r="A17" s="10"/>
      <c r="B17" s="7"/>
      <c r="C17" s="12"/>
      <c r="D17" s="12"/>
      <c r="E17" s="12"/>
      <c r="F17" s="12"/>
      <c r="G17" s="12"/>
      <c r="H17" s="13"/>
      <c r="I17" s="12"/>
      <c r="J17" s="12"/>
      <c r="K17" s="7"/>
      <c r="S17" s="10"/>
      <c r="AD17" s="10"/>
    </row>
    <row r="18" spans="1:101" s="8" customFormat="1" x14ac:dyDescent="0.25">
      <c r="A18" s="112" t="s">
        <v>98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62"/>
      <c r="X18" s="62"/>
      <c r="Y18" s="62"/>
      <c r="Z18" s="62"/>
      <c r="AA18" s="62"/>
      <c r="AB18" s="62"/>
      <c r="AC18" s="62"/>
      <c r="AD18" s="73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</row>
    <row r="19" spans="1:101" s="8" customFormat="1" x14ac:dyDescent="0.2">
      <c r="A19" s="83"/>
      <c r="B19" s="3" t="s">
        <v>174</v>
      </c>
      <c r="C19" s="95"/>
      <c r="D19" s="95"/>
      <c r="E19" s="95"/>
      <c r="F19" s="95"/>
      <c r="G19" s="95"/>
      <c r="H19" s="94"/>
      <c r="I19" s="95"/>
      <c r="J19" s="95"/>
      <c r="K19" s="95"/>
      <c r="L19" s="94"/>
      <c r="M19" s="3" t="s">
        <v>176</v>
      </c>
      <c r="N19" s="95"/>
      <c r="O19" s="95"/>
      <c r="P19" s="95"/>
      <c r="Q19" s="95"/>
      <c r="R19" s="95"/>
      <c r="S19" s="95"/>
      <c r="T19" s="95"/>
      <c r="U19" s="95"/>
      <c r="V19" s="95"/>
      <c r="W19" s="56"/>
      <c r="X19" s="3"/>
      <c r="Y19" s="57"/>
      <c r="Z19" s="57"/>
      <c r="AA19" s="57"/>
      <c r="AB19" s="57"/>
      <c r="AC19" s="57"/>
      <c r="AD19" s="56"/>
      <c r="AE19" s="57"/>
      <c r="AF19" s="57"/>
      <c r="AG19" s="57"/>
      <c r="AH19" s="48"/>
      <c r="AI19" s="3"/>
      <c r="AJ19" s="49"/>
      <c r="AK19" s="49"/>
      <c r="AL19" s="49"/>
      <c r="AM19" s="49"/>
      <c r="AN19" s="49"/>
      <c r="AO19" s="48"/>
      <c r="AP19" s="49"/>
      <c r="AQ19" s="49"/>
      <c r="AR19" s="49"/>
      <c r="BD19" s="7"/>
      <c r="BE19" s="14"/>
      <c r="BF19" s="12"/>
      <c r="BG19" s="12"/>
      <c r="BH19" s="12"/>
      <c r="BI19" s="12"/>
      <c r="BJ19" s="12"/>
      <c r="BK19" s="12"/>
      <c r="BL19" s="12"/>
      <c r="BM19" s="7"/>
      <c r="BN19" s="7"/>
      <c r="BO19" s="7"/>
      <c r="BP19" s="7"/>
      <c r="BV19" s="10"/>
      <c r="BZ19" s="7"/>
      <c r="CA19" s="7"/>
      <c r="CB19" s="7"/>
      <c r="CC19" s="7"/>
      <c r="CD19" s="7"/>
      <c r="CE19" s="7"/>
      <c r="CF19" s="7"/>
      <c r="CG19" s="7"/>
      <c r="CH19" s="7"/>
      <c r="CI19" s="10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</row>
    <row r="20" spans="1:101" s="8" customFormat="1" x14ac:dyDescent="0.2">
      <c r="A20" s="83">
        <v>1</v>
      </c>
      <c r="B20" s="105" t="s">
        <v>175</v>
      </c>
      <c r="C20" s="105">
        <v>26</v>
      </c>
      <c r="D20" s="105">
        <v>16</v>
      </c>
      <c r="E20" s="105">
        <v>6</v>
      </c>
      <c r="F20" s="105">
        <v>4</v>
      </c>
      <c r="G20" s="105">
        <v>60</v>
      </c>
      <c r="H20" s="105" t="s">
        <v>12</v>
      </c>
      <c r="I20" s="105">
        <v>25</v>
      </c>
      <c r="J20" s="95">
        <f t="shared" ref="J20:J33" si="2">SUM(2*D20+E20)</f>
        <v>38</v>
      </c>
      <c r="K20" s="95" t="s">
        <v>10</v>
      </c>
      <c r="L20" s="94">
        <v>1</v>
      </c>
      <c r="M20" s="96" t="s">
        <v>60</v>
      </c>
      <c r="N20" s="29">
        <v>26</v>
      </c>
      <c r="O20" s="29">
        <v>18</v>
      </c>
      <c r="P20" s="29">
        <v>6</v>
      </c>
      <c r="Q20" s="29">
        <v>2</v>
      </c>
      <c r="R20" s="29">
        <v>48</v>
      </c>
      <c r="S20" s="95" t="s">
        <v>12</v>
      </c>
      <c r="T20" s="29">
        <v>11</v>
      </c>
      <c r="U20" s="95">
        <f t="shared" ref="U20:U33" si="3">SUM(2*O20+P20)</f>
        <v>42</v>
      </c>
      <c r="V20" s="95" t="s">
        <v>10</v>
      </c>
      <c r="W20" s="56"/>
      <c r="X20" s="58"/>
      <c r="Y20" s="29"/>
      <c r="Z20" s="29"/>
      <c r="AA20" s="29"/>
      <c r="AB20" s="29"/>
      <c r="AC20" s="29"/>
      <c r="AD20" s="59"/>
      <c r="AE20" s="29"/>
      <c r="AF20" s="57"/>
      <c r="AG20" s="57"/>
      <c r="AH20" s="48"/>
      <c r="AI20" s="50"/>
      <c r="AJ20" s="29"/>
      <c r="AK20" s="29"/>
      <c r="AL20" s="29"/>
      <c r="AM20" s="29"/>
      <c r="AN20" s="29"/>
      <c r="AO20" s="51"/>
      <c r="AP20" s="29"/>
      <c r="AQ20" s="49"/>
      <c r="AR20" s="49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V20" s="10"/>
      <c r="BZ20" s="7"/>
      <c r="CA20" s="7"/>
      <c r="CB20" s="7"/>
      <c r="CC20" s="7"/>
      <c r="CD20" s="7"/>
      <c r="CE20" s="7"/>
      <c r="CF20" s="7"/>
      <c r="CG20" s="7"/>
      <c r="CH20" s="7"/>
      <c r="CI20" s="10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</row>
    <row r="21" spans="1:101" s="8" customFormat="1" x14ac:dyDescent="0.2">
      <c r="A21" s="83">
        <v>2</v>
      </c>
      <c r="B21" s="105" t="s">
        <v>2</v>
      </c>
      <c r="C21" s="105">
        <v>26</v>
      </c>
      <c r="D21" s="105">
        <v>14</v>
      </c>
      <c r="E21" s="105">
        <v>7</v>
      </c>
      <c r="F21" s="105">
        <v>5</v>
      </c>
      <c r="G21" s="105">
        <v>48</v>
      </c>
      <c r="H21" s="105" t="s">
        <v>12</v>
      </c>
      <c r="I21" s="105">
        <v>30</v>
      </c>
      <c r="J21" s="95">
        <f t="shared" si="2"/>
        <v>35</v>
      </c>
      <c r="K21" s="95"/>
      <c r="L21" s="94">
        <v>2</v>
      </c>
      <c r="M21" s="96" t="s">
        <v>115</v>
      </c>
      <c r="N21" s="29">
        <v>26</v>
      </c>
      <c r="O21" s="29">
        <v>16</v>
      </c>
      <c r="P21" s="29">
        <v>7</v>
      </c>
      <c r="Q21" s="29">
        <v>3</v>
      </c>
      <c r="R21" s="29">
        <v>72</v>
      </c>
      <c r="S21" s="95" t="s">
        <v>12</v>
      </c>
      <c r="T21" s="29">
        <v>24</v>
      </c>
      <c r="U21" s="95">
        <f t="shared" si="3"/>
        <v>39</v>
      </c>
      <c r="V21" s="95"/>
      <c r="W21" s="56"/>
      <c r="X21" s="58"/>
      <c r="Y21" s="29"/>
      <c r="Z21" s="29"/>
      <c r="AA21" s="29"/>
      <c r="AB21" s="29"/>
      <c r="AC21" s="29"/>
      <c r="AD21" s="59"/>
      <c r="AE21" s="29"/>
      <c r="AF21" s="57"/>
      <c r="AG21" s="57"/>
      <c r="AH21" s="48"/>
      <c r="AI21" s="50"/>
      <c r="AJ21" s="29"/>
      <c r="AK21" s="29"/>
      <c r="AL21" s="29"/>
      <c r="AM21" s="29"/>
      <c r="AN21" s="29"/>
      <c r="AO21" s="51"/>
      <c r="AP21" s="29"/>
      <c r="AQ21" s="49"/>
      <c r="AR21" s="49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V21" s="10"/>
      <c r="BZ21" s="7"/>
      <c r="CA21" s="7"/>
      <c r="CB21" s="7"/>
      <c r="CC21" s="7"/>
      <c r="CD21" s="7"/>
      <c r="CE21" s="7"/>
      <c r="CF21" s="7"/>
      <c r="CG21" s="7"/>
      <c r="CH21" s="7"/>
      <c r="CI21" s="10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</row>
    <row r="22" spans="1:101" s="8" customFormat="1" x14ac:dyDescent="0.2">
      <c r="A22" s="83">
        <v>3</v>
      </c>
      <c r="B22" s="105" t="s">
        <v>3</v>
      </c>
      <c r="C22" s="105">
        <v>26</v>
      </c>
      <c r="D22" s="105">
        <v>12</v>
      </c>
      <c r="E22" s="105">
        <v>9</v>
      </c>
      <c r="F22" s="105">
        <v>5</v>
      </c>
      <c r="G22" s="105">
        <v>43</v>
      </c>
      <c r="H22" s="105" t="s">
        <v>12</v>
      </c>
      <c r="I22" s="105">
        <v>25</v>
      </c>
      <c r="J22" s="95">
        <f t="shared" si="2"/>
        <v>33</v>
      </c>
      <c r="K22" s="95"/>
      <c r="L22" s="94">
        <v>3</v>
      </c>
      <c r="M22" s="96" t="s">
        <v>92</v>
      </c>
      <c r="N22" s="29">
        <v>26</v>
      </c>
      <c r="O22" s="29">
        <v>15</v>
      </c>
      <c r="P22" s="29">
        <v>8</v>
      </c>
      <c r="Q22" s="29">
        <v>3</v>
      </c>
      <c r="R22" s="29">
        <v>42</v>
      </c>
      <c r="S22" s="95" t="s">
        <v>12</v>
      </c>
      <c r="T22" s="29">
        <v>15</v>
      </c>
      <c r="U22" s="95">
        <f t="shared" si="3"/>
        <v>38</v>
      </c>
      <c r="V22" s="95"/>
      <c r="W22" s="56"/>
      <c r="X22" s="58"/>
      <c r="Y22" s="29"/>
      <c r="Z22" s="29"/>
      <c r="AA22" s="29"/>
      <c r="AB22" s="29"/>
      <c r="AC22" s="29"/>
      <c r="AD22" s="59"/>
      <c r="AE22" s="29"/>
      <c r="AF22" s="57"/>
      <c r="AG22" s="57"/>
      <c r="AH22" s="48"/>
      <c r="AI22" s="50"/>
      <c r="AJ22" s="29"/>
      <c r="AK22" s="29"/>
      <c r="AL22" s="29"/>
      <c r="AM22" s="29"/>
      <c r="AN22" s="29"/>
      <c r="AO22" s="51"/>
      <c r="AP22" s="29"/>
      <c r="AQ22" s="49"/>
      <c r="AR22" s="49"/>
      <c r="AS22" s="10"/>
      <c r="AT22" s="7"/>
      <c r="AU22" s="7"/>
      <c r="AV22" s="7"/>
      <c r="AW22" s="7"/>
      <c r="AX22" s="7"/>
      <c r="AY22" s="7"/>
      <c r="AZ22" s="10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V22" s="10"/>
      <c r="BZ22" s="7"/>
      <c r="CA22" s="7"/>
      <c r="CB22" s="7"/>
      <c r="CC22" s="7"/>
      <c r="CD22" s="7"/>
      <c r="CE22" s="7"/>
      <c r="CF22" s="7"/>
      <c r="CG22" s="7"/>
      <c r="CH22" s="7"/>
      <c r="CI22" s="10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</row>
    <row r="23" spans="1:101" x14ac:dyDescent="0.2">
      <c r="A23" s="83">
        <v>4</v>
      </c>
      <c r="B23" s="105" t="s">
        <v>59</v>
      </c>
      <c r="C23" s="105">
        <v>26</v>
      </c>
      <c r="D23" s="105">
        <v>13</v>
      </c>
      <c r="E23" s="105">
        <v>7</v>
      </c>
      <c r="F23" s="105">
        <v>6</v>
      </c>
      <c r="G23" s="105">
        <v>43</v>
      </c>
      <c r="H23" s="105" t="s">
        <v>12</v>
      </c>
      <c r="I23" s="105">
        <v>27</v>
      </c>
      <c r="J23" s="95">
        <f t="shared" si="2"/>
        <v>33</v>
      </c>
      <c r="K23" s="95"/>
      <c r="L23" s="94">
        <v>4</v>
      </c>
      <c r="M23" s="96" t="s">
        <v>36</v>
      </c>
      <c r="N23" s="29">
        <v>26</v>
      </c>
      <c r="O23" s="29">
        <v>8</v>
      </c>
      <c r="P23" s="29">
        <v>13</v>
      </c>
      <c r="Q23" s="29">
        <v>5</v>
      </c>
      <c r="R23" s="29">
        <v>29</v>
      </c>
      <c r="S23" s="95" t="s">
        <v>12</v>
      </c>
      <c r="T23" s="29">
        <v>31</v>
      </c>
      <c r="U23" s="95">
        <f t="shared" si="3"/>
        <v>29</v>
      </c>
      <c r="V23" s="95"/>
      <c r="W23" s="56"/>
      <c r="X23" s="58"/>
      <c r="Y23" s="29"/>
      <c r="Z23" s="29"/>
      <c r="AA23" s="29"/>
      <c r="AB23" s="29"/>
      <c r="AC23" s="29"/>
      <c r="AD23" s="59"/>
      <c r="AE23" s="29"/>
      <c r="AF23" s="57"/>
      <c r="AG23" s="57"/>
      <c r="AH23" s="48"/>
      <c r="AI23" s="50"/>
      <c r="AJ23" s="29"/>
      <c r="AK23" s="29"/>
      <c r="AL23" s="29"/>
      <c r="AM23" s="29"/>
      <c r="AN23" s="29"/>
      <c r="AO23" s="51"/>
      <c r="AP23" s="29"/>
      <c r="AQ23" s="49"/>
      <c r="AR23" s="49"/>
    </row>
    <row r="24" spans="1:101" x14ac:dyDescent="0.2">
      <c r="A24" s="83">
        <v>5</v>
      </c>
      <c r="B24" s="105" t="s">
        <v>1</v>
      </c>
      <c r="C24" s="105">
        <v>26</v>
      </c>
      <c r="D24" s="105">
        <v>12</v>
      </c>
      <c r="E24" s="105">
        <v>6</v>
      </c>
      <c r="F24" s="105">
        <v>8</v>
      </c>
      <c r="G24" s="105">
        <v>35</v>
      </c>
      <c r="H24" s="105" t="s">
        <v>12</v>
      </c>
      <c r="I24" s="105">
        <v>20</v>
      </c>
      <c r="J24" s="95">
        <f t="shared" si="2"/>
        <v>30</v>
      </c>
      <c r="K24" s="95"/>
      <c r="L24" s="94">
        <v>5</v>
      </c>
      <c r="M24" s="96" t="s">
        <v>28</v>
      </c>
      <c r="N24" s="29">
        <v>26</v>
      </c>
      <c r="O24" s="29">
        <v>11</v>
      </c>
      <c r="P24" s="29">
        <v>4</v>
      </c>
      <c r="Q24" s="29">
        <v>11</v>
      </c>
      <c r="R24" s="29">
        <v>46</v>
      </c>
      <c r="S24" s="95" t="s">
        <v>12</v>
      </c>
      <c r="T24" s="29">
        <v>42</v>
      </c>
      <c r="U24" s="95">
        <f t="shared" si="3"/>
        <v>26</v>
      </c>
      <c r="V24" s="95"/>
      <c r="W24" s="56"/>
      <c r="X24" s="58"/>
      <c r="Y24" s="29"/>
      <c r="Z24" s="29"/>
      <c r="AA24" s="29"/>
      <c r="AB24" s="29"/>
      <c r="AC24" s="29"/>
      <c r="AD24" s="59"/>
      <c r="AE24" s="29"/>
      <c r="AF24" s="57"/>
      <c r="AG24" s="57"/>
      <c r="AH24" s="48"/>
      <c r="AI24" s="50"/>
      <c r="AJ24" s="29"/>
      <c r="AK24" s="29"/>
      <c r="AL24" s="29"/>
      <c r="AM24" s="29"/>
      <c r="AN24" s="29"/>
      <c r="AO24" s="51"/>
      <c r="AP24" s="29"/>
      <c r="AQ24" s="49"/>
      <c r="AR24" s="49"/>
    </row>
    <row r="25" spans="1:101" x14ac:dyDescent="0.2">
      <c r="A25" s="83">
        <v>6</v>
      </c>
      <c r="B25" s="105" t="s">
        <v>19</v>
      </c>
      <c r="C25" s="105">
        <v>26</v>
      </c>
      <c r="D25" s="105">
        <v>12</v>
      </c>
      <c r="E25" s="105">
        <v>6</v>
      </c>
      <c r="F25" s="105">
        <v>8</v>
      </c>
      <c r="G25" s="105">
        <v>37</v>
      </c>
      <c r="H25" s="105" t="s">
        <v>12</v>
      </c>
      <c r="I25" s="105">
        <v>28</v>
      </c>
      <c r="J25" s="95">
        <f t="shared" si="2"/>
        <v>30</v>
      </c>
      <c r="K25" s="95"/>
      <c r="L25" s="94">
        <v>6</v>
      </c>
      <c r="M25" s="96" t="s">
        <v>142</v>
      </c>
      <c r="N25" s="29">
        <v>26</v>
      </c>
      <c r="O25" s="29">
        <v>8</v>
      </c>
      <c r="P25" s="29">
        <v>9</v>
      </c>
      <c r="Q25" s="29">
        <v>9</v>
      </c>
      <c r="R25" s="29">
        <v>32</v>
      </c>
      <c r="S25" s="95" t="s">
        <v>12</v>
      </c>
      <c r="T25" s="29">
        <v>34</v>
      </c>
      <c r="U25" s="95">
        <f t="shared" si="3"/>
        <v>25</v>
      </c>
      <c r="V25" s="95"/>
      <c r="W25" s="56"/>
      <c r="X25" s="58"/>
      <c r="Y25" s="29"/>
      <c r="Z25" s="29"/>
      <c r="AA25" s="29"/>
      <c r="AB25" s="29"/>
      <c r="AC25" s="29"/>
      <c r="AD25" s="59"/>
      <c r="AE25" s="29"/>
      <c r="AF25" s="57"/>
      <c r="AG25" s="57"/>
      <c r="AH25" s="48"/>
      <c r="AI25" s="50"/>
      <c r="AJ25" s="29"/>
      <c r="AK25" s="29"/>
      <c r="AL25" s="29"/>
      <c r="AM25" s="29"/>
      <c r="AN25" s="29"/>
      <c r="AO25" s="51"/>
      <c r="AP25" s="29"/>
      <c r="AQ25" s="49"/>
      <c r="AR25" s="49"/>
    </row>
    <row r="26" spans="1:101" x14ac:dyDescent="0.2">
      <c r="A26" s="83">
        <v>7</v>
      </c>
      <c r="B26" s="105" t="s">
        <v>22</v>
      </c>
      <c r="C26" s="105">
        <v>26</v>
      </c>
      <c r="D26" s="105">
        <v>9</v>
      </c>
      <c r="E26" s="105">
        <v>7</v>
      </c>
      <c r="F26" s="105">
        <v>10</v>
      </c>
      <c r="G26" s="105">
        <v>48</v>
      </c>
      <c r="H26" s="105" t="s">
        <v>12</v>
      </c>
      <c r="I26" s="105">
        <v>52</v>
      </c>
      <c r="J26" s="95">
        <f t="shared" si="2"/>
        <v>25</v>
      </c>
      <c r="K26" s="95"/>
      <c r="L26" s="94">
        <v>7</v>
      </c>
      <c r="M26" s="96" t="s">
        <v>116</v>
      </c>
      <c r="N26" s="29">
        <v>26</v>
      </c>
      <c r="O26" s="29">
        <v>9</v>
      </c>
      <c r="P26" s="29">
        <v>7</v>
      </c>
      <c r="Q26" s="29">
        <v>10</v>
      </c>
      <c r="R26" s="29">
        <v>32</v>
      </c>
      <c r="S26" s="95" t="s">
        <v>12</v>
      </c>
      <c r="T26" s="29">
        <v>35</v>
      </c>
      <c r="U26" s="95">
        <f t="shared" si="3"/>
        <v>25</v>
      </c>
      <c r="V26" s="95"/>
      <c r="W26" s="56"/>
      <c r="X26" s="58"/>
      <c r="Y26" s="29"/>
      <c r="Z26" s="29"/>
      <c r="AA26" s="29"/>
      <c r="AB26" s="29"/>
      <c r="AC26" s="29"/>
      <c r="AD26" s="59"/>
      <c r="AE26" s="29"/>
      <c r="AF26" s="57"/>
      <c r="AG26" s="57"/>
      <c r="AH26" s="48"/>
      <c r="AI26" s="50"/>
      <c r="AJ26" s="29"/>
      <c r="AK26" s="29"/>
      <c r="AL26" s="29"/>
      <c r="AM26" s="29"/>
      <c r="AN26" s="29"/>
      <c r="AO26" s="51"/>
      <c r="AP26" s="29"/>
      <c r="AQ26" s="49"/>
      <c r="AR26" s="49"/>
    </row>
    <row r="27" spans="1:101" x14ac:dyDescent="0.2">
      <c r="A27" s="83">
        <v>8</v>
      </c>
      <c r="B27" s="105" t="s">
        <v>78</v>
      </c>
      <c r="C27" s="105">
        <v>26</v>
      </c>
      <c r="D27" s="105">
        <v>10</v>
      </c>
      <c r="E27" s="105">
        <v>5</v>
      </c>
      <c r="F27" s="105">
        <v>11</v>
      </c>
      <c r="G27" s="105">
        <v>41</v>
      </c>
      <c r="H27" s="105" t="s">
        <v>12</v>
      </c>
      <c r="I27" s="105">
        <v>45</v>
      </c>
      <c r="J27" s="95">
        <f t="shared" si="2"/>
        <v>25</v>
      </c>
      <c r="K27" s="95"/>
      <c r="L27" s="94">
        <v>8</v>
      </c>
      <c r="M27" s="96" t="s">
        <v>29</v>
      </c>
      <c r="N27" s="29">
        <v>26</v>
      </c>
      <c r="O27" s="29">
        <v>10</v>
      </c>
      <c r="P27" s="29">
        <v>5</v>
      </c>
      <c r="Q27" s="29">
        <v>11</v>
      </c>
      <c r="R27" s="29">
        <v>27</v>
      </c>
      <c r="S27" s="95" t="s">
        <v>12</v>
      </c>
      <c r="T27" s="29">
        <v>36</v>
      </c>
      <c r="U27" s="95">
        <f t="shared" si="3"/>
        <v>25</v>
      </c>
      <c r="V27" s="95"/>
      <c r="W27" s="56"/>
      <c r="X27" s="58"/>
      <c r="Y27" s="29"/>
      <c r="Z27" s="29"/>
      <c r="AA27" s="29"/>
      <c r="AB27" s="29"/>
      <c r="AC27" s="29"/>
      <c r="AD27" s="59"/>
      <c r="AE27" s="29"/>
      <c r="AF27" s="57"/>
      <c r="AG27" s="57"/>
      <c r="AH27" s="48"/>
      <c r="AI27" s="50"/>
      <c r="AJ27" s="29"/>
      <c r="AK27" s="29"/>
      <c r="AL27" s="29"/>
      <c r="AM27" s="29"/>
      <c r="AN27" s="29"/>
      <c r="AO27" s="51"/>
      <c r="AP27" s="29"/>
      <c r="AQ27" s="49"/>
      <c r="AR27" s="49"/>
    </row>
    <row r="28" spans="1:101" x14ac:dyDescent="0.2">
      <c r="A28" s="83">
        <v>9</v>
      </c>
      <c r="B28" s="105" t="s">
        <v>143</v>
      </c>
      <c r="C28" s="105">
        <v>26</v>
      </c>
      <c r="D28" s="105">
        <v>8</v>
      </c>
      <c r="E28" s="105">
        <v>9</v>
      </c>
      <c r="F28" s="105">
        <v>9</v>
      </c>
      <c r="G28" s="105">
        <v>30</v>
      </c>
      <c r="H28" s="105" t="s">
        <v>12</v>
      </c>
      <c r="I28" s="105">
        <v>38</v>
      </c>
      <c r="J28" s="95">
        <f t="shared" si="2"/>
        <v>25</v>
      </c>
      <c r="K28" s="95"/>
      <c r="L28" s="94">
        <v>9</v>
      </c>
      <c r="M28" s="96" t="s">
        <v>78</v>
      </c>
      <c r="N28" s="29">
        <v>26</v>
      </c>
      <c r="O28" s="29">
        <v>8</v>
      </c>
      <c r="P28" s="29">
        <v>9</v>
      </c>
      <c r="Q28" s="29">
        <v>9</v>
      </c>
      <c r="R28" s="29">
        <v>31</v>
      </c>
      <c r="S28" s="95" t="s">
        <v>12</v>
      </c>
      <c r="T28" s="29">
        <v>41</v>
      </c>
      <c r="U28" s="95">
        <f t="shared" si="3"/>
        <v>25</v>
      </c>
      <c r="V28" s="95"/>
      <c r="W28" s="56"/>
      <c r="X28" s="58"/>
      <c r="Y28" s="29"/>
      <c r="Z28" s="29"/>
      <c r="AA28" s="29"/>
      <c r="AB28" s="29"/>
      <c r="AC28" s="29"/>
      <c r="AD28" s="59"/>
      <c r="AE28" s="29"/>
      <c r="AF28" s="57"/>
      <c r="AG28" s="57"/>
      <c r="AH28" s="48"/>
      <c r="AI28" s="50"/>
      <c r="AJ28" s="29"/>
      <c r="AK28" s="29"/>
      <c r="AL28" s="29"/>
      <c r="AM28" s="29"/>
      <c r="AN28" s="29"/>
      <c r="AO28" s="51"/>
      <c r="AP28" s="29"/>
      <c r="AQ28" s="49"/>
      <c r="AR28" s="49"/>
    </row>
    <row r="29" spans="1:101" x14ac:dyDescent="0.2">
      <c r="A29" s="83">
        <v>10</v>
      </c>
      <c r="B29" s="105" t="s">
        <v>24</v>
      </c>
      <c r="C29" s="105">
        <v>26</v>
      </c>
      <c r="D29" s="105">
        <v>9</v>
      </c>
      <c r="E29" s="105">
        <v>6</v>
      </c>
      <c r="F29" s="105">
        <v>11</v>
      </c>
      <c r="G29" s="105">
        <v>28</v>
      </c>
      <c r="H29" s="105" t="s">
        <v>12</v>
      </c>
      <c r="I29" s="105">
        <v>29</v>
      </c>
      <c r="J29" s="95">
        <f t="shared" si="2"/>
        <v>24</v>
      </c>
      <c r="K29" s="95"/>
      <c r="L29" s="94">
        <v>10</v>
      </c>
      <c r="M29" s="96" t="s">
        <v>25</v>
      </c>
      <c r="N29" s="29">
        <v>26</v>
      </c>
      <c r="O29" s="29">
        <v>7</v>
      </c>
      <c r="P29" s="29">
        <v>9</v>
      </c>
      <c r="Q29" s="29">
        <v>10</v>
      </c>
      <c r="R29" s="29">
        <v>35</v>
      </c>
      <c r="S29" s="95" t="s">
        <v>12</v>
      </c>
      <c r="T29" s="29">
        <v>25</v>
      </c>
      <c r="U29" s="95">
        <f t="shared" si="3"/>
        <v>23</v>
      </c>
      <c r="V29" s="95"/>
      <c r="W29" s="56"/>
      <c r="X29" s="58"/>
      <c r="Y29" s="29"/>
      <c r="Z29" s="29"/>
      <c r="AA29" s="29"/>
      <c r="AB29" s="29"/>
      <c r="AC29" s="29"/>
      <c r="AD29" s="59"/>
      <c r="AE29" s="29"/>
      <c r="AF29" s="57"/>
      <c r="AG29" s="57"/>
      <c r="AH29" s="48"/>
      <c r="AI29" s="50"/>
      <c r="AJ29" s="29"/>
      <c r="AK29" s="29"/>
      <c r="AL29" s="29"/>
      <c r="AM29" s="29"/>
      <c r="AN29" s="29"/>
      <c r="AO29" s="51"/>
      <c r="AP29" s="29"/>
      <c r="AQ29" s="49"/>
      <c r="AR29" s="49"/>
    </row>
    <row r="30" spans="1:101" x14ac:dyDescent="0.2">
      <c r="A30" s="83">
        <v>11</v>
      </c>
      <c r="B30" s="105" t="s">
        <v>34</v>
      </c>
      <c r="C30" s="105">
        <v>26</v>
      </c>
      <c r="D30" s="105">
        <v>6</v>
      </c>
      <c r="E30" s="105">
        <v>8</v>
      </c>
      <c r="F30" s="105">
        <v>12</v>
      </c>
      <c r="G30" s="105">
        <v>36</v>
      </c>
      <c r="H30" s="105" t="s">
        <v>12</v>
      </c>
      <c r="I30" s="105">
        <v>47</v>
      </c>
      <c r="J30" s="95">
        <f t="shared" si="2"/>
        <v>20</v>
      </c>
      <c r="K30" s="95"/>
      <c r="L30" s="94">
        <v>11</v>
      </c>
      <c r="M30" s="96" t="s">
        <v>93</v>
      </c>
      <c r="N30" s="29">
        <v>26</v>
      </c>
      <c r="O30" s="29">
        <v>7</v>
      </c>
      <c r="P30" s="29">
        <v>8</v>
      </c>
      <c r="Q30" s="29">
        <v>11</v>
      </c>
      <c r="R30" s="29">
        <v>29</v>
      </c>
      <c r="S30" s="95" t="s">
        <v>12</v>
      </c>
      <c r="T30" s="29">
        <v>37</v>
      </c>
      <c r="U30" s="95">
        <f t="shared" si="3"/>
        <v>22</v>
      </c>
      <c r="V30" s="95"/>
      <c r="W30" s="56"/>
      <c r="X30" s="58"/>
      <c r="Y30" s="29"/>
      <c r="Z30" s="29"/>
      <c r="AA30" s="29"/>
      <c r="AB30" s="29"/>
      <c r="AC30" s="29"/>
      <c r="AD30" s="59"/>
      <c r="AE30" s="29"/>
      <c r="AF30" s="57"/>
      <c r="AG30" s="57"/>
      <c r="AH30" s="48"/>
      <c r="AI30" s="50"/>
      <c r="AJ30" s="29"/>
      <c r="AK30" s="29"/>
      <c r="AL30" s="29"/>
      <c r="AM30" s="29"/>
      <c r="AN30" s="29"/>
      <c r="AO30" s="51"/>
      <c r="AP30" s="29"/>
      <c r="AQ30" s="49"/>
      <c r="AR30" s="49"/>
    </row>
    <row r="31" spans="1:101" x14ac:dyDescent="0.2">
      <c r="A31" s="83">
        <v>12</v>
      </c>
      <c r="B31" s="105" t="s">
        <v>40</v>
      </c>
      <c r="C31" s="105">
        <v>26</v>
      </c>
      <c r="D31" s="105">
        <v>8</v>
      </c>
      <c r="E31" s="105">
        <v>4</v>
      </c>
      <c r="F31" s="105">
        <v>14</v>
      </c>
      <c r="G31" s="105">
        <v>25</v>
      </c>
      <c r="H31" s="105" t="s">
        <v>12</v>
      </c>
      <c r="I31" s="105">
        <v>41</v>
      </c>
      <c r="J31" s="95">
        <f t="shared" si="2"/>
        <v>20</v>
      </c>
      <c r="K31" s="95" t="s">
        <v>9</v>
      </c>
      <c r="L31" s="94">
        <v>12</v>
      </c>
      <c r="M31" s="96" t="s">
        <v>32</v>
      </c>
      <c r="N31" s="29">
        <v>26</v>
      </c>
      <c r="O31" s="29">
        <v>7</v>
      </c>
      <c r="P31" s="29">
        <v>5</v>
      </c>
      <c r="Q31" s="29">
        <v>14</v>
      </c>
      <c r="R31" s="29">
        <v>23</v>
      </c>
      <c r="S31" s="95" t="s">
        <v>12</v>
      </c>
      <c r="T31" s="29">
        <v>31</v>
      </c>
      <c r="U31" s="95">
        <f t="shared" si="3"/>
        <v>19</v>
      </c>
      <c r="V31" s="95" t="s">
        <v>9</v>
      </c>
      <c r="W31" s="56"/>
      <c r="X31" s="58"/>
      <c r="Y31" s="29"/>
      <c r="Z31" s="29"/>
      <c r="AA31" s="29"/>
      <c r="AB31" s="29"/>
      <c r="AC31" s="29"/>
      <c r="AD31" s="59"/>
      <c r="AE31" s="29"/>
      <c r="AF31" s="57"/>
      <c r="AG31" s="57"/>
      <c r="AH31" s="48"/>
      <c r="AI31" s="50"/>
      <c r="AJ31" s="29"/>
      <c r="AK31" s="29"/>
      <c r="AL31" s="29"/>
      <c r="AM31" s="29"/>
      <c r="AN31" s="29"/>
      <c r="AO31" s="51"/>
      <c r="AP31" s="29"/>
      <c r="AQ31" s="49"/>
      <c r="AR31" s="49"/>
    </row>
    <row r="32" spans="1:101" x14ac:dyDescent="0.2">
      <c r="A32" s="83">
        <v>13</v>
      </c>
      <c r="B32" s="105" t="s">
        <v>16</v>
      </c>
      <c r="C32" s="105">
        <v>26</v>
      </c>
      <c r="D32" s="105">
        <v>6</v>
      </c>
      <c r="E32" s="105">
        <v>5</v>
      </c>
      <c r="F32" s="105">
        <v>15</v>
      </c>
      <c r="G32" s="105">
        <v>24</v>
      </c>
      <c r="H32" s="105" t="s">
        <v>12</v>
      </c>
      <c r="I32" s="105">
        <v>56</v>
      </c>
      <c r="J32" s="95">
        <f t="shared" si="2"/>
        <v>17</v>
      </c>
      <c r="K32" s="95" t="s">
        <v>9</v>
      </c>
      <c r="L32" s="94">
        <v>13</v>
      </c>
      <c r="M32" s="96" t="s">
        <v>107</v>
      </c>
      <c r="N32" s="29">
        <v>26</v>
      </c>
      <c r="O32" s="29">
        <v>3</v>
      </c>
      <c r="P32" s="29">
        <v>9</v>
      </c>
      <c r="Q32" s="29">
        <v>14</v>
      </c>
      <c r="R32" s="29">
        <v>29</v>
      </c>
      <c r="S32" s="95" t="s">
        <v>12</v>
      </c>
      <c r="T32" s="29">
        <v>50</v>
      </c>
      <c r="U32" s="95">
        <f t="shared" si="3"/>
        <v>15</v>
      </c>
      <c r="V32" s="95" t="s">
        <v>9</v>
      </c>
      <c r="W32" s="56"/>
      <c r="X32" s="57"/>
      <c r="Y32" s="57"/>
      <c r="Z32" s="57"/>
      <c r="AA32" s="57"/>
      <c r="AB32" s="57"/>
      <c r="AC32" s="57"/>
      <c r="AD32" s="60"/>
      <c r="AE32" s="57"/>
      <c r="AF32" s="57"/>
      <c r="AG32" s="61"/>
      <c r="AH32" s="48"/>
      <c r="AI32" s="49"/>
      <c r="AJ32" s="49"/>
      <c r="AK32" s="49"/>
      <c r="AL32" s="49"/>
      <c r="AM32" s="49"/>
      <c r="AN32" s="49"/>
      <c r="AO32" s="52"/>
      <c r="AP32" s="49"/>
      <c r="AQ32" s="49"/>
      <c r="AR32" s="53"/>
    </row>
    <row r="33" spans="1:101" x14ac:dyDescent="0.2">
      <c r="A33" s="83">
        <v>14</v>
      </c>
      <c r="B33" s="105" t="s">
        <v>39</v>
      </c>
      <c r="C33" s="105">
        <v>26</v>
      </c>
      <c r="D33" s="105">
        <v>2</v>
      </c>
      <c r="E33" s="105">
        <v>5</v>
      </c>
      <c r="F33" s="105">
        <v>19</v>
      </c>
      <c r="G33" s="105">
        <v>23</v>
      </c>
      <c r="H33" s="105" t="s">
        <v>12</v>
      </c>
      <c r="I33" s="105">
        <v>58</v>
      </c>
      <c r="J33" s="95">
        <f t="shared" si="2"/>
        <v>9</v>
      </c>
      <c r="K33" s="95" t="s">
        <v>9</v>
      </c>
      <c r="L33" s="94">
        <v>14</v>
      </c>
      <c r="M33" s="96" t="s">
        <v>18</v>
      </c>
      <c r="N33" s="29">
        <v>26</v>
      </c>
      <c r="O33" s="29">
        <v>5</v>
      </c>
      <c r="P33" s="29">
        <v>1</v>
      </c>
      <c r="Q33" s="29">
        <v>20</v>
      </c>
      <c r="R33" s="29">
        <v>27</v>
      </c>
      <c r="S33" s="95" t="s">
        <v>12</v>
      </c>
      <c r="T33" s="29">
        <v>55</v>
      </c>
      <c r="U33" s="95">
        <f t="shared" si="3"/>
        <v>11</v>
      </c>
      <c r="V33" s="95" t="s">
        <v>9</v>
      </c>
      <c r="W33" s="56"/>
      <c r="X33" s="57"/>
      <c r="Y33" s="57"/>
      <c r="Z33" s="57"/>
      <c r="AA33" s="57"/>
      <c r="AB33" s="57"/>
      <c r="AC33" s="57"/>
      <c r="AD33" s="60"/>
      <c r="AE33" s="57"/>
      <c r="AF33" s="57"/>
      <c r="AG33" s="61"/>
      <c r="AH33" s="48"/>
      <c r="AI33" s="49"/>
      <c r="AJ33" s="49"/>
      <c r="AK33" s="49"/>
      <c r="AL33" s="49"/>
      <c r="AM33" s="49"/>
      <c r="AN33" s="49"/>
      <c r="AO33" s="52"/>
      <c r="AP33" s="49"/>
      <c r="AQ33" s="49"/>
      <c r="AR33" s="53"/>
    </row>
    <row r="34" spans="1:101" x14ac:dyDescent="0.25">
      <c r="A34" s="83"/>
      <c r="B34" s="95"/>
      <c r="C34" s="95">
        <f>SUM(C20:C33)</f>
        <v>364</v>
      </c>
      <c r="D34" s="95">
        <f>SUM(D20:D33)</f>
        <v>137</v>
      </c>
      <c r="E34" s="95">
        <f>SUM(E20:E33)</f>
        <v>90</v>
      </c>
      <c r="F34" s="95">
        <f>SUM(F20:F33)</f>
        <v>137</v>
      </c>
      <c r="G34" s="95">
        <f>SUM(G20:G33)</f>
        <v>521</v>
      </c>
      <c r="H34" s="97" t="s">
        <v>12</v>
      </c>
      <c r="I34" s="95">
        <f>SUM(I20:I33)</f>
        <v>521</v>
      </c>
      <c r="J34" s="95">
        <f>SUM(J20:J33)</f>
        <v>364</v>
      </c>
      <c r="K34" s="98"/>
      <c r="L34" s="94"/>
      <c r="M34" s="95"/>
      <c r="N34" s="95">
        <f>SUM(N20:N33)</f>
        <v>364</v>
      </c>
      <c r="O34" s="95">
        <f>SUM(O20:O33)</f>
        <v>132</v>
      </c>
      <c r="P34" s="95">
        <f>SUM(P20:P33)</f>
        <v>100</v>
      </c>
      <c r="Q34" s="95">
        <f>SUM(Q20:Q33)</f>
        <v>132</v>
      </c>
      <c r="R34" s="95">
        <f>SUM(R20:R33)</f>
        <v>502</v>
      </c>
      <c r="S34" s="99" t="s">
        <v>12</v>
      </c>
      <c r="T34" s="95">
        <f>SUM(T20:T33)</f>
        <v>467</v>
      </c>
      <c r="U34" s="95">
        <f>SUM(U20:U33)</f>
        <v>364</v>
      </c>
      <c r="V34" s="98"/>
      <c r="W34" s="56"/>
      <c r="X34" s="57"/>
      <c r="Y34" s="57"/>
      <c r="Z34" s="57"/>
      <c r="AA34" s="57"/>
      <c r="AB34" s="57"/>
      <c r="AC34" s="57"/>
      <c r="AD34" s="60"/>
      <c r="AE34" s="57"/>
      <c r="AF34" s="57"/>
      <c r="AG34" s="61"/>
      <c r="AH34" s="48"/>
      <c r="AI34" s="49"/>
      <c r="AJ34" s="49"/>
      <c r="AK34" s="49"/>
      <c r="AL34" s="49"/>
      <c r="AM34" s="49"/>
      <c r="AN34" s="49"/>
      <c r="AO34" s="52"/>
      <c r="AP34" s="49"/>
      <c r="AQ34" s="49"/>
      <c r="AR34" s="53"/>
    </row>
    <row r="35" spans="1:101" x14ac:dyDescent="0.25">
      <c r="B35" s="9"/>
      <c r="K35" s="9"/>
      <c r="V35" s="7"/>
      <c r="X35" s="7"/>
      <c r="Y35" s="12"/>
      <c r="Z35" s="12"/>
      <c r="AA35" s="12"/>
      <c r="AB35" s="12"/>
      <c r="AC35" s="12"/>
      <c r="AD35" s="13"/>
      <c r="AE35" s="12"/>
      <c r="AJ35" s="12"/>
      <c r="AK35" s="12"/>
      <c r="AL35" s="12"/>
      <c r="AM35" s="12"/>
      <c r="AN35" s="12"/>
      <c r="AO35" s="13"/>
      <c r="AP35" s="12"/>
    </row>
    <row r="36" spans="1:101" s="8" customFormat="1" x14ac:dyDescent="0.25">
      <c r="A36" s="114" t="s">
        <v>1126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0"/>
    </row>
    <row r="37" spans="1:101" s="8" customFormat="1" x14ac:dyDescent="0.2">
      <c r="A37" s="94"/>
      <c r="B37" s="3" t="s">
        <v>652</v>
      </c>
      <c r="C37" s="95"/>
      <c r="D37" s="95"/>
      <c r="E37" s="95"/>
      <c r="F37" s="95"/>
      <c r="G37" s="95"/>
      <c r="H37" s="94"/>
      <c r="I37" s="95"/>
      <c r="J37" s="95"/>
      <c r="K37" s="95"/>
      <c r="L37" s="94"/>
      <c r="M37" s="3" t="s">
        <v>469</v>
      </c>
      <c r="N37" s="95"/>
      <c r="O37" s="95"/>
      <c r="P37" s="95"/>
      <c r="Q37" s="95"/>
      <c r="R37" s="95"/>
      <c r="S37" s="94"/>
      <c r="T37" s="95"/>
      <c r="U37" s="95"/>
      <c r="V37" s="95"/>
      <c r="W37" s="94"/>
      <c r="X37" s="3" t="s">
        <v>835</v>
      </c>
      <c r="Y37" s="95"/>
      <c r="Z37" s="95"/>
      <c r="AA37" s="95"/>
      <c r="AB37" s="95"/>
      <c r="AC37" s="95"/>
      <c r="AD37" s="94"/>
      <c r="AE37" s="95"/>
      <c r="AF37" s="95"/>
      <c r="AG37" s="95"/>
      <c r="AH37" s="94"/>
      <c r="AI37" s="3" t="s">
        <v>1127</v>
      </c>
      <c r="AJ37" s="95"/>
      <c r="AK37" s="95"/>
      <c r="AL37" s="95"/>
      <c r="AM37" s="95"/>
      <c r="AN37" s="95"/>
      <c r="AO37" s="94"/>
      <c r="AP37" s="95"/>
      <c r="AQ37" s="95"/>
      <c r="AR37" s="95"/>
      <c r="BD37" s="7"/>
      <c r="BE37" s="14"/>
      <c r="BF37" s="12"/>
      <c r="BG37" s="12"/>
      <c r="BH37" s="12"/>
      <c r="BI37" s="12"/>
      <c r="BJ37" s="12"/>
      <c r="BK37" s="12"/>
      <c r="BL37" s="12"/>
      <c r="BM37" s="7"/>
      <c r="BN37" s="7"/>
      <c r="BO37" s="7"/>
      <c r="BP37" s="7"/>
      <c r="BV37" s="10"/>
      <c r="BZ37" s="7"/>
      <c r="CA37" s="7"/>
      <c r="CB37" s="7"/>
      <c r="CC37" s="7"/>
      <c r="CD37" s="7"/>
      <c r="CE37" s="7"/>
      <c r="CF37" s="7"/>
      <c r="CG37" s="7"/>
      <c r="CH37" s="7"/>
      <c r="CI37" s="10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</row>
    <row r="38" spans="1:101" s="8" customFormat="1" x14ac:dyDescent="0.2">
      <c r="A38" s="94">
        <v>1</v>
      </c>
      <c r="B38" s="105" t="s">
        <v>94</v>
      </c>
      <c r="C38" s="105">
        <v>26</v>
      </c>
      <c r="D38" s="105">
        <v>17</v>
      </c>
      <c r="E38" s="105">
        <v>6</v>
      </c>
      <c r="F38" s="105">
        <v>3</v>
      </c>
      <c r="G38" s="105">
        <v>70</v>
      </c>
      <c r="H38" s="105" t="s">
        <v>12</v>
      </c>
      <c r="I38" s="105">
        <v>28</v>
      </c>
      <c r="J38" s="95">
        <f t="shared" ref="J38:J51" si="4">SUM(2*D38+E38)</f>
        <v>40</v>
      </c>
      <c r="K38" s="95" t="s">
        <v>10</v>
      </c>
      <c r="L38" s="94">
        <v>1</v>
      </c>
      <c r="M38" s="105" t="s">
        <v>99</v>
      </c>
      <c r="N38" s="105">
        <v>26</v>
      </c>
      <c r="O38" s="105">
        <v>15</v>
      </c>
      <c r="P38" s="105">
        <v>7</v>
      </c>
      <c r="Q38" s="105">
        <v>4</v>
      </c>
      <c r="R38" s="105">
        <v>56</v>
      </c>
      <c r="S38" s="105" t="s">
        <v>12</v>
      </c>
      <c r="T38" s="105">
        <v>27</v>
      </c>
      <c r="U38" s="95">
        <f t="shared" ref="U38:U51" si="5">SUM(2*O38+P38)</f>
        <v>37</v>
      </c>
      <c r="V38" s="95" t="s">
        <v>10</v>
      </c>
      <c r="W38" s="94">
        <v>1</v>
      </c>
      <c r="X38" s="105" t="s">
        <v>90</v>
      </c>
      <c r="Y38" s="105">
        <v>26</v>
      </c>
      <c r="Z38" s="105">
        <v>14</v>
      </c>
      <c r="AA38" s="105">
        <v>8</v>
      </c>
      <c r="AB38" s="105">
        <v>4</v>
      </c>
      <c r="AC38" s="105">
        <v>46</v>
      </c>
      <c r="AD38" s="105" t="s">
        <v>12</v>
      </c>
      <c r="AE38" s="105">
        <v>28</v>
      </c>
      <c r="AF38" s="95">
        <f t="shared" ref="AF38:AF51" si="6">SUM(2*Z38+AA38)</f>
        <v>36</v>
      </c>
      <c r="AG38" s="95" t="s">
        <v>10</v>
      </c>
      <c r="AH38" s="94">
        <v>1</v>
      </c>
      <c r="AI38" s="105" t="s">
        <v>107</v>
      </c>
      <c r="AJ38" s="105">
        <v>26</v>
      </c>
      <c r="AK38" s="105">
        <v>16</v>
      </c>
      <c r="AL38" s="105">
        <v>8</v>
      </c>
      <c r="AM38" s="105">
        <v>2</v>
      </c>
      <c r="AN38" s="105">
        <v>48</v>
      </c>
      <c r="AO38" s="105" t="s">
        <v>12</v>
      </c>
      <c r="AP38" s="105">
        <v>20</v>
      </c>
      <c r="AQ38" s="95">
        <f t="shared" ref="AQ38:AQ51" si="7">SUM(2*AK38+AL38)</f>
        <v>40</v>
      </c>
      <c r="AR38" s="95" t="s">
        <v>10</v>
      </c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V38" s="10"/>
      <c r="BZ38" s="7"/>
      <c r="CA38" s="7"/>
      <c r="CB38" s="7"/>
      <c r="CC38" s="7"/>
      <c r="CD38" s="7"/>
      <c r="CE38" s="7"/>
      <c r="CF38" s="7"/>
      <c r="CG38" s="7"/>
      <c r="CH38" s="7"/>
      <c r="CI38" s="10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</row>
    <row r="39" spans="1:101" s="8" customFormat="1" x14ac:dyDescent="0.2">
      <c r="A39" s="94">
        <v>2</v>
      </c>
      <c r="B39" s="69" t="s">
        <v>146</v>
      </c>
      <c r="C39" s="105">
        <v>26</v>
      </c>
      <c r="D39" s="105">
        <v>13</v>
      </c>
      <c r="E39" s="105">
        <v>11</v>
      </c>
      <c r="F39" s="105">
        <v>2</v>
      </c>
      <c r="G39" s="105">
        <v>46</v>
      </c>
      <c r="H39" s="105" t="s">
        <v>12</v>
      </c>
      <c r="I39" s="105">
        <v>25</v>
      </c>
      <c r="J39" s="95">
        <f t="shared" si="4"/>
        <v>37</v>
      </c>
      <c r="K39" s="95"/>
      <c r="L39" s="94">
        <v>2</v>
      </c>
      <c r="M39" s="105" t="s">
        <v>100</v>
      </c>
      <c r="N39" s="105">
        <v>26</v>
      </c>
      <c r="O39" s="105">
        <v>13</v>
      </c>
      <c r="P39" s="105">
        <v>9</v>
      </c>
      <c r="Q39" s="105">
        <v>4</v>
      </c>
      <c r="R39" s="105">
        <v>40</v>
      </c>
      <c r="S39" s="105" t="s">
        <v>12</v>
      </c>
      <c r="T39" s="105">
        <v>26</v>
      </c>
      <c r="U39" s="95">
        <f t="shared" si="5"/>
        <v>35</v>
      </c>
      <c r="V39" s="95"/>
      <c r="W39" s="94">
        <v>2</v>
      </c>
      <c r="X39" s="105" t="s">
        <v>166</v>
      </c>
      <c r="Y39" s="105">
        <v>26</v>
      </c>
      <c r="Z39" s="105">
        <v>13</v>
      </c>
      <c r="AA39" s="105">
        <v>6</v>
      </c>
      <c r="AB39" s="105">
        <v>7</v>
      </c>
      <c r="AC39" s="105">
        <v>42</v>
      </c>
      <c r="AD39" s="105" t="s">
        <v>12</v>
      </c>
      <c r="AE39" s="105">
        <v>34</v>
      </c>
      <c r="AF39" s="95">
        <f t="shared" si="6"/>
        <v>32</v>
      </c>
      <c r="AG39" s="95"/>
      <c r="AH39" s="94">
        <v>2</v>
      </c>
      <c r="AI39" s="105" t="s">
        <v>121</v>
      </c>
      <c r="AJ39" s="105">
        <v>26</v>
      </c>
      <c r="AK39" s="105">
        <v>14</v>
      </c>
      <c r="AL39" s="105">
        <v>7</v>
      </c>
      <c r="AM39" s="105">
        <v>5</v>
      </c>
      <c r="AN39" s="105">
        <v>40</v>
      </c>
      <c r="AO39" s="105" t="s">
        <v>12</v>
      </c>
      <c r="AP39" s="105">
        <v>20</v>
      </c>
      <c r="AQ39" s="95">
        <f t="shared" si="7"/>
        <v>35</v>
      </c>
      <c r="AR39" s="95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V39" s="10"/>
      <c r="BZ39" s="7"/>
      <c r="CA39" s="7"/>
      <c r="CB39" s="7"/>
      <c r="CC39" s="7"/>
      <c r="CD39" s="7"/>
      <c r="CE39" s="7"/>
      <c r="CF39" s="7"/>
      <c r="CG39" s="7"/>
      <c r="CH39" s="7"/>
      <c r="CI39" s="10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</row>
    <row r="40" spans="1:101" s="8" customFormat="1" x14ac:dyDescent="0.2">
      <c r="A40" s="94">
        <v>3</v>
      </c>
      <c r="B40" s="69" t="s">
        <v>73</v>
      </c>
      <c r="C40" s="105">
        <v>26</v>
      </c>
      <c r="D40" s="105">
        <v>14</v>
      </c>
      <c r="E40" s="105">
        <v>6</v>
      </c>
      <c r="F40" s="105">
        <v>6</v>
      </c>
      <c r="G40" s="105">
        <v>40</v>
      </c>
      <c r="H40" s="105" t="s">
        <v>12</v>
      </c>
      <c r="I40" s="105">
        <v>20</v>
      </c>
      <c r="J40" s="95">
        <f t="shared" si="4"/>
        <v>34</v>
      </c>
      <c r="K40" s="95"/>
      <c r="L40" s="94">
        <v>3</v>
      </c>
      <c r="M40" s="105" t="s">
        <v>27</v>
      </c>
      <c r="N40" s="105">
        <v>26</v>
      </c>
      <c r="O40" s="105">
        <v>13</v>
      </c>
      <c r="P40" s="105">
        <v>7</v>
      </c>
      <c r="Q40" s="105">
        <v>6</v>
      </c>
      <c r="R40" s="105">
        <v>46</v>
      </c>
      <c r="S40" s="105" t="s">
        <v>12</v>
      </c>
      <c r="T40" s="105">
        <v>28</v>
      </c>
      <c r="U40" s="95">
        <f t="shared" si="5"/>
        <v>33</v>
      </c>
      <c r="V40" s="95"/>
      <c r="W40" s="94">
        <v>3</v>
      </c>
      <c r="X40" s="105" t="s">
        <v>89</v>
      </c>
      <c r="Y40" s="105">
        <v>26</v>
      </c>
      <c r="Z40" s="105">
        <v>12</v>
      </c>
      <c r="AA40" s="105">
        <v>8</v>
      </c>
      <c r="AB40" s="105">
        <v>6</v>
      </c>
      <c r="AC40" s="105">
        <v>41</v>
      </c>
      <c r="AD40" s="105" t="s">
        <v>12</v>
      </c>
      <c r="AE40" s="105">
        <v>36</v>
      </c>
      <c r="AF40" s="95">
        <f t="shared" si="6"/>
        <v>32</v>
      </c>
      <c r="AG40" s="95"/>
      <c r="AH40" s="94">
        <v>3</v>
      </c>
      <c r="AI40" s="105" t="s">
        <v>66</v>
      </c>
      <c r="AJ40" s="105">
        <v>26</v>
      </c>
      <c r="AK40" s="105">
        <v>13</v>
      </c>
      <c r="AL40" s="105">
        <v>6</v>
      </c>
      <c r="AM40" s="105">
        <v>7</v>
      </c>
      <c r="AN40" s="105">
        <v>50</v>
      </c>
      <c r="AO40" s="105" t="s">
        <v>12</v>
      </c>
      <c r="AP40" s="105">
        <v>29</v>
      </c>
      <c r="AQ40" s="95">
        <f t="shared" si="7"/>
        <v>32</v>
      </c>
      <c r="AR40" s="95"/>
      <c r="AS40" s="10"/>
      <c r="AT40" s="7"/>
      <c r="AU40" s="7"/>
      <c r="AV40" s="7"/>
      <c r="AW40" s="7"/>
      <c r="AX40" s="7"/>
      <c r="AY40" s="7"/>
      <c r="AZ40" s="10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V40" s="10"/>
      <c r="BZ40" s="7"/>
      <c r="CA40" s="7"/>
      <c r="CB40" s="7"/>
      <c r="CC40" s="7"/>
      <c r="CD40" s="7"/>
      <c r="CE40" s="7"/>
      <c r="CF40" s="7"/>
      <c r="CG40" s="7"/>
      <c r="CH40" s="7"/>
      <c r="CI40" s="10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</row>
    <row r="41" spans="1:101" x14ac:dyDescent="0.2">
      <c r="A41" s="94">
        <v>4</v>
      </c>
      <c r="B41" s="69" t="s">
        <v>63</v>
      </c>
      <c r="C41" s="105">
        <v>26</v>
      </c>
      <c r="D41" s="105">
        <v>12</v>
      </c>
      <c r="E41" s="105">
        <v>7</v>
      </c>
      <c r="F41" s="105">
        <v>7</v>
      </c>
      <c r="G41" s="105">
        <v>37</v>
      </c>
      <c r="H41" s="105" t="s">
        <v>12</v>
      </c>
      <c r="I41" s="105">
        <v>30</v>
      </c>
      <c r="J41" s="95">
        <f t="shared" si="4"/>
        <v>31</v>
      </c>
      <c r="K41" s="95"/>
      <c r="L41" s="94">
        <v>4</v>
      </c>
      <c r="M41" s="105" t="s">
        <v>53</v>
      </c>
      <c r="N41" s="105">
        <v>26</v>
      </c>
      <c r="O41" s="105">
        <v>14</v>
      </c>
      <c r="P41" s="105">
        <v>4</v>
      </c>
      <c r="Q41" s="105">
        <v>8</v>
      </c>
      <c r="R41" s="105">
        <v>63</v>
      </c>
      <c r="S41" s="105" t="s">
        <v>12</v>
      </c>
      <c r="T41" s="105">
        <v>42</v>
      </c>
      <c r="U41" s="95">
        <f t="shared" si="5"/>
        <v>32</v>
      </c>
      <c r="V41" s="95"/>
      <c r="W41" s="94">
        <v>4</v>
      </c>
      <c r="X41" s="105" t="s">
        <v>32</v>
      </c>
      <c r="Y41" s="105">
        <v>26</v>
      </c>
      <c r="Z41" s="105">
        <v>13</v>
      </c>
      <c r="AA41" s="105">
        <v>5</v>
      </c>
      <c r="AB41" s="105">
        <v>8</v>
      </c>
      <c r="AC41" s="105">
        <v>45</v>
      </c>
      <c r="AD41" s="105" t="s">
        <v>12</v>
      </c>
      <c r="AE41" s="105">
        <v>23</v>
      </c>
      <c r="AF41" s="95">
        <f t="shared" si="6"/>
        <v>31</v>
      </c>
      <c r="AG41" s="95"/>
      <c r="AH41" s="94">
        <v>4</v>
      </c>
      <c r="AI41" s="105" t="s">
        <v>137</v>
      </c>
      <c r="AJ41" s="105">
        <v>26</v>
      </c>
      <c r="AK41" s="105">
        <v>12</v>
      </c>
      <c r="AL41" s="105">
        <v>7</v>
      </c>
      <c r="AM41" s="105">
        <v>7</v>
      </c>
      <c r="AN41" s="105">
        <v>58</v>
      </c>
      <c r="AO41" s="105" t="s">
        <v>12</v>
      </c>
      <c r="AP41" s="105">
        <v>41</v>
      </c>
      <c r="AQ41" s="95">
        <f t="shared" si="7"/>
        <v>31</v>
      </c>
      <c r="AR41" s="95"/>
    </row>
    <row r="42" spans="1:101" x14ac:dyDescent="0.2">
      <c r="A42" s="94">
        <v>5</v>
      </c>
      <c r="B42" s="105" t="s">
        <v>95</v>
      </c>
      <c r="C42" s="105">
        <v>26</v>
      </c>
      <c r="D42" s="105">
        <v>11</v>
      </c>
      <c r="E42" s="105">
        <v>7</v>
      </c>
      <c r="F42" s="105">
        <v>8</v>
      </c>
      <c r="G42" s="105">
        <v>46</v>
      </c>
      <c r="H42" s="105" t="s">
        <v>12</v>
      </c>
      <c r="I42" s="105">
        <v>30</v>
      </c>
      <c r="J42" s="95">
        <f t="shared" si="4"/>
        <v>29</v>
      </c>
      <c r="K42" s="95"/>
      <c r="L42" s="94">
        <v>5</v>
      </c>
      <c r="M42" s="105" t="s">
        <v>144</v>
      </c>
      <c r="N42" s="105">
        <v>26</v>
      </c>
      <c r="O42" s="105">
        <v>11</v>
      </c>
      <c r="P42" s="105">
        <v>9</v>
      </c>
      <c r="Q42" s="105">
        <v>6</v>
      </c>
      <c r="R42" s="105">
        <v>54</v>
      </c>
      <c r="S42" s="105" t="s">
        <v>12</v>
      </c>
      <c r="T42" s="105">
        <v>30</v>
      </c>
      <c r="U42" s="95">
        <f t="shared" si="5"/>
        <v>31</v>
      </c>
      <c r="V42" s="95"/>
      <c r="W42" s="94">
        <v>5</v>
      </c>
      <c r="X42" s="105" t="s">
        <v>49</v>
      </c>
      <c r="Y42" s="105">
        <v>26</v>
      </c>
      <c r="Z42" s="105">
        <v>11</v>
      </c>
      <c r="AA42" s="105">
        <v>8</v>
      </c>
      <c r="AB42" s="105">
        <v>7</v>
      </c>
      <c r="AC42" s="105">
        <v>43</v>
      </c>
      <c r="AD42" s="105" t="s">
        <v>12</v>
      </c>
      <c r="AE42" s="105">
        <v>28</v>
      </c>
      <c r="AF42" s="95">
        <f t="shared" si="6"/>
        <v>30</v>
      </c>
      <c r="AG42" s="95"/>
      <c r="AH42" s="94">
        <v>5</v>
      </c>
      <c r="AI42" s="105" t="s">
        <v>64</v>
      </c>
      <c r="AJ42" s="105">
        <v>26</v>
      </c>
      <c r="AK42" s="105">
        <v>10</v>
      </c>
      <c r="AL42" s="105">
        <v>7</v>
      </c>
      <c r="AM42" s="105">
        <v>9</v>
      </c>
      <c r="AN42" s="105">
        <v>41</v>
      </c>
      <c r="AO42" s="105" t="s">
        <v>12</v>
      </c>
      <c r="AP42" s="105">
        <v>43</v>
      </c>
      <c r="AQ42" s="95">
        <f t="shared" si="7"/>
        <v>27</v>
      </c>
      <c r="AR42" s="95"/>
    </row>
    <row r="43" spans="1:101" x14ac:dyDescent="0.2">
      <c r="A43" s="94">
        <v>6</v>
      </c>
      <c r="B43" s="105" t="s">
        <v>21</v>
      </c>
      <c r="C43" s="105">
        <v>26</v>
      </c>
      <c r="D43" s="105">
        <v>10</v>
      </c>
      <c r="E43" s="105">
        <v>8</v>
      </c>
      <c r="F43" s="105">
        <v>8</v>
      </c>
      <c r="G43" s="105">
        <v>35</v>
      </c>
      <c r="H43" s="105" t="s">
        <v>12</v>
      </c>
      <c r="I43" s="105">
        <v>30</v>
      </c>
      <c r="J43" s="95">
        <f t="shared" si="4"/>
        <v>28</v>
      </c>
      <c r="K43" s="95"/>
      <c r="L43" s="94">
        <v>6</v>
      </c>
      <c r="M43" s="105" t="s">
        <v>15</v>
      </c>
      <c r="N43" s="105">
        <v>26</v>
      </c>
      <c r="O43" s="105">
        <v>11</v>
      </c>
      <c r="P43" s="105">
        <v>9</v>
      </c>
      <c r="Q43" s="105">
        <v>6</v>
      </c>
      <c r="R43" s="105">
        <v>44</v>
      </c>
      <c r="S43" s="105" t="s">
        <v>12</v>
      </c>
      <c r="T43" s="105">
        <v>28</v>
      </c>
      <c r="U43" s="95">
        <f t="shared" si="5"/>
        <v>31</v>
      </c>
      <c r="V43" s="95"/>
      <c r="W43" s="94">
        <v>6</v>
      </c>
      <c r="X43" s="105" t="s">
        <v>18</v>
      </c>
      <c r="Y43" s="105">
        <v>26</v>
      </c>
      <c r="Z43" s="105">
        <v>11</v>
      </c>
      <c r="AA43" s="105">
        <v>6</v>
      </c>
      <c r="AB43" s="105">
        <v>9</v>
      </c>
      <c r="AC43" s="105">
        <v>42</v>
      </c>
      <c r="AD43" s="105" t="s">
        <v>12</v>
      </c>
      <c r="AE43" s="105">
        <v>39</v>
      </c>
      <c r="AF43" s="95">
        <f t="shared" si="6"/>
        <v>28</v>
      </c>
      <c r="AG43" s="95"/>
      <c r="AH43" s="94">
        <v>6</v>
      </c>
      <c r="AI43" s="105" t="s">
        <v>168</v>
      </c>
      <c r="AJ43" s="105">
        <v>26</v>
      </c>
      <c r="AK43" s="105">
        <v>9</v>
      </c>
      <c r="AL43" s="105">
        <v>8</v>
      </c>
      <c r="AM43" s="105">
        <v>9</v>
      </c>
      <c r="AN43" s="105">
        <v>32</v>
      </c>
      <c r="AO43" s="105" t="s">
        <v>12</v>
      </c>
      <c r="AP43" s="105">
        <v>39</v>
      </c>
      <c r="AQ43" s="95">
        <f t="shared" si="7"/>
        <v>26</v>
      </c>
      <c r="AR43" s="95"/>
    </row>
    <row r="44" spans="1:101" x14ac:dyDescent="0.2">
      <c r="A44" s="94">
        <v>7</v>
      </c>
      <c r="B44" s="69" t="s">
        <v>14</v>
      </c>
      <c r="C44" s="105">
        <v>26</v>
      </c>
      <c r="D44" s="105">
        <v>11</v>
      </c>
      <c r="E44" s="105">
        <v>5</v>
      </c>
      <c r="F44" s="105">
        <v>10</v>
      </c>
      <c r="G44" s="105">
        <v>33</v>
      </c>
      <c r="H44" s="105" t="s">
        <v>12</v>
      </c>
      <c r="I44" s="105">
        <v>38</v>
      </c>
      <c r="J44" s="95">
        <f t="shared" si="4"/>
        <v>27</v>
      </c>
      <c r="K44" s="95"/>
      <c r="L44" s="94">
        <v>7</v>
      </c>
      <c r="M44" s="105" t="s">
        <v>4</v>
      </c>
      <c r="N44" s="105">
        <v>26</v>
      </c>
      <c r="O44" s="105">
        <v>12</v>
      </c>
      <c r="P44" s="105">
        <v>5</v>
      </c>
      <c r="Q44" s="105">
        <v>9</v>
      </c>
      <c r="R44" s="105">
        <v>44</v>
      </c>
      <c r="S44" s="105" t="s">
        <v>12</v>
      </c>
      <c r="T44" s="105">
        <v>38</v>
      </c>
      <c r="U44" s="95">
        <f t="shared" si="5"/>
        <v>29</v>
      </c>
      <c r="V44" s="95"/>
      <c r="W44" s="94">
        <v>7</v>
      </c>
      <c r="X44" s="105" t="s">
        <v>169</v>
      </c>
      <c r="Y44" s="105">
        <v>26</v>
      </c>
      <c r="Z44" s="105">
        <v>8</v>
      </c>
      <c r="AA44" s="105">
        <v>10</v>
      </c>
      <c r="AB44" s="105">
        <v>8</v>
      </c>
      <c r="AC44" s="105">
        <v>41</v>
      </c>
      <c r="AD44" s="105" t="s">
        <v>12</v>
      </c>
      <c r="AE44" s="105">
        <v>33</v>
      </c>
      <c r="AF44" s="95">
        <f t="shared" si="6"/>
        <v>26</v>
      </c>
      <c r="AG44" s="95"/>
      <c r="AH44" s="94">
        <v>7</v>
      </c>
      <c r="AI44" s="105" t="s">
        <v>132</v>
      </c>
      <c r="AJ44" s="105">
        <v>26</v>
      </c>
      <c r="AK44" s="105">
        <v>9</v>
      </c>
      <c r="AL44" s="105">
        <v>8</v>
      </c>
      <c r="AM44" s="105">
        <v>9</v>
      </c>
      <c r="AN44" s="105">
        <v>35</v>
      </c>
      <c r="AO44" s="105" t="s">
        <v>12</v>
      </c>
      <c r="AP44" s="105">
        <v>54</v>
      </c>
      <c r="AQ44" s="95">
        <f t="shared" si="7"/>
        <v>26</v>
      </c>
      <c r="AR44" s="95"/>
    </row>
    <row r="45" spans="1:101" x14ac:dyDescent="0.2">
      <c r="A45" s="94">
        <v>8</v>
      </c>
      <c r="B45" s="105" t="s">
        <v>62</v>
      </c>
      <c r="C45" s="105">
        <v>26</v>
      </c>
      <c r="D45" s="105">
        <v>8</v>
      </c>
      <c r="E45" s="105">
        <v>9</v>
      </c>
      <c r="F45" s="105">
        <v>9</v>
      </c>
      <c r="G45" s="105">
        <v>43</v>
      </c>
      <c r="H45" s="105" t="s">
        <v>12</v>
      </c>
      <c r="I45" s="105">
        <v>39</v>
      </c>
      <c r="J45" s="95">
        <f t="shared" si="4"/>
        <v>25</v>
      </c>
      <c r="K45" s="95"/>
      <c r="L45" s="94">
        <v>8</v>
      </c>
      <c r="M45" s="105" t="s">
        <v>102</v>
      </c>
      <c r="N45" s="105">
        <v>26</v>
      </c>
      <c r="O45" s="105">
        <v>12</v>
      </c>
      <c r="P45" s="105">
        <v>3</v>
      </c>
      <c r="Q45" s="105">
        <v>11</v>
      </c>
      <c r="R45" s="105">
        <v>49</v>
      </c>
      <c r="S45" s="105" t="s">
        <v>12</v>
      </c>
      <c r="T45" s="105">
        <v>52</v>
      </c>
      <c r="U45" s="95">
        <f t="shared" si="5"/>
        <v>27</v>
      </c>
      <c r="V45" s="95"/>
      <c r="W45" s="94">
        <v>8</v>
      </c>
      <c r="X45" s="105" t="s">
        <v>58</v>
      </c>
      <c r="Y45" s="105">
        <v>26</v>
      </c>
      <c r="Z45" s="105">
        <v>9</v>
      </c>
      <c r="AA45" s="105">
        <v>8</v>
      </c>
      <c r="AB45" s="105">
        <v>9</v>
      </c>
      <c r="AC45" s="105">
        <v>25</v>
      </c>
      <c r="AD45" s="105" t="s">
        <v>12</v>
      </c>
      <c r="AE45" s="105">
        <v>31</v>
      </c>
      <c r="AF45" s="95">
        <f t="shared" si="6"/>
        <v>26</v>
      </c>
      <c r="AG45" s="95"/>
      <c r="AH45" s="94">
        <v>8</v>
      </c>
      <c r="AI45" s="105" t="s">
        <v>110</v>
      </c>
      <c r="AJ45" s="105">
        <v>26</v>
      </c>
      <c r="AK45" s="105">
        <v>10</v>
      </c>
      <c r="AL45" s="105">
        <v>5</v>
      </c>
      <c r="AM45" s="105">
        <v>11</v>
      </c>
      <c r="AN45" s="105">
        <v>44</v>
      </c>
      <c r="AO45" s="105" t="s">
        <v>12</v>
      </c>
      <c r="AP45" s="105">
        <v>46</v>
      </c>
      <c r="AQ45" s="95">
        <f t="shared" si="7"/>
        <v>25</v>
      </c>
      <c r="AR45" s="95"/>
    </row>
    <row r="46" spans="1:101" x14ac:dyDescent="0.2">
      <c r="A46" s="94">
        <v>9</v>
      </c>
      <c r="B46" s="105" t="s">
        <v>117</v>
      </c>
      <c r="C46" s="105">
        <v>26</v>
      </c>
      <c r="D46" s="105">
        <v>8</v>
      </c>
      <c r="E46" s="105">
        <v>7</v>
      </c>
      <c r="F46" s="105">
        <v>11</v>
      </c>
      <c r="G46" s="105">
        <v>35</v>
      </c>
      <c r="H46" s="105" t="s">
        <v>12</v>
      </c>
      <c r="I46" s="105">
        <v>47</v>
      </c>
      <c r="J46" s="95">
        <f t="shared" si="4"/>
        <v>23</v>
      </c>
      <c r="K46" s="95"/>
      <c r="L46" s="94">
        <v>9</v>
      </c>
      <c r="M46" s="105" t="s">
        <v>76</v>
      </c>
      <c r="N46" s="105">
        <v>26</v>
      </c>
      <c r="O46" s="105">
        <v>9</v>
      </c>
      <c r="P46" s="105">
        <v>8</v>
      </c>
      <c r="Q46" s="105">
        <v>9</v>
      </c>
      <c r="R46" s="105">
        <v>43</v>
      </c>
      <c r="S46" s="105" t="s">
        <v>12</v>
      </c>
      <c r="T46" s="105">
        <v>44</v>
      </c>
      <c r="U46" s="95">
        <f t="shared" si="5"/>
        <v>26</v>
      </c>
      <c r="V46" s="95"/>
      <c r="W46" s="94">
        <v>9</v>
      </c>
      <c r="X46" s="105" t="s">
        <v>41</v>
      </c>
      <c r="Y46" s="105">
        <v>26</v>
      </c>
      <c r="Z46" s="105">
        <v>9</v>
      </c>
      <c r="AA46" s="105">
        <v>7</v>
      </c>
      <c r="AB46" s="105">
        <v>10</v>
      </c>
      <c r="AC46" s="105">
        <v>34</v>
      </c>
      <c r="AD46" s="105" t="s">
        <v>12</v>
      </c>
      <c r="AE46" s="105">
        <v>39</v>
      </c>
      <c r="AF46" s="95">
        <f t="shared" si="6"/>
        <v>25</v>
      </c>
      <c r="AG46" s="95"/>
      <c r="AH46" s="94">
        <v>9</v>
      </c>
      <c r="AI46" s="105" t="s">
        <v>160</v>
      </c>
      <c r="AJ46" s="105">
        <v>26</v>
      </c>
      <c r="AK46" s="105">
        <v>7</v>
      </c>
      <c r="AL46" s="105">
        <v>10</v>
      </c>
      <c r="AM46" s="105">
        <v>9</v>
      </c>
      <c r="AN46" s="105">
        <v>34</v>
      </c>
      <c r="AO46" s="105" t="s">
        <v>12</v>
      </c>
      <c r="AP46" s="105">
        <v>29</v>
      </c>
      <c r="AQ46" s="95">
        <f t="shared" si="7"/>
        <v>24</v>
      </c>
      <c r="AR46" s="95"/>
    </row>
    <row r="47" spans="1:101" x14ac:dyDescent="0.2">
      <c r="A47" s="94">
        <v>10</v>
      </c>
      <c r="B47" s="105" t="s">
        <v>150</v>
      </c>
      <c r="C47" s="105">
        <v>26</v>
      </c>
      <c r="D47" s="105">
        <v>7</v>
      </c>
      <c r="E47" s="105">
        <v>8</v>
      </c>
      <c r="F47" s="105">
        <v>11</v>
      </c>
      <c r="G47" s="105">
        <v>30</v>
      </c>
      <c r="H47" s="105" t="s">
        <v>12</v>
      </c>
      <c r="I47" s="105">
        <v>35</v>
      </c>
      <c r="J47" s="95">
        <f t="shared" si="4"/>
        <v>22</v>
      </c>
      <c r="K47" s="95"/>
      <c r="L47" s="94">
        <v>10</v>
      </c>
      <c r="M47" s="105" t="s">
        <v>103</v>
      </c>
      <c r="N47" s="105">
        <v>26</v>
      </c>
      <c r="O47" s="105">
        <v>6</v>
      </c>
      <c r="P47" s="105">
        <v>8</v>
      </c>
      <c r="Q47" s="105">
        <v>12</v>
      </c>
      <c r="R47" s="105">
        <v>36</v>
      </c>
      <c r="S47" s="105" t="s">
        <v>12</v>
      </c>
      <c r="T47" s="105">
        <v>52</v>
      </c>
      <c r="U47" s="95">
        <f t="shared" si="5"/>
        <v>20</v>
      </c>
      <c r="V47" s="95"/>
      <c r="W47" s="94">
        <v>10</v>
      </c>
      <c r="X47" s="105" t="s">
        <v>106</v>
      </c>
      <c r="Y47" s="105">
        <v>26</v>
      </c>
      <c r="Z47" s="105">
        <v>9</v>
      </c>
      <c r="AA47" s="105">
        <v>6</v>
      </c>
      <c r="AB47" s="105">
        <v>11</v>
      </c>
      <c r="AC47" s="105">
        <v>42</v>
      </c>
      <c r="AD47" s="105" t="s">
        <v>12</v>
      </c>
      <c r="AE47" s="105">
        <v>39</v>
      </c>
      <c r="AF47" s="95">
        <f t="shared" si="6"/>
        <v>24</v>
      </c>
      <c r="AG47" s="95"/>
      <c r="AH47" s="94">
        <v>10</v>
      </c>
      <c r="AI47" s="105" t="s">
        <v>44</v>
      </c>
      <c r="AJ47" s="105">
        <v>26</v>
      </c>
      <c r="AK47" s="105">
        <v>9</v>
      </c>
      <c r="AL47" s="105">
        <v>6</v>
      </c>
      <c r="AM47" s="105">
        <v>11</v>
      </c>
      <c r="AN47" s="105">
        <v>45</v>
      </c>
      <c r="AO47" s="105" t="s">
        <v>12</v>
      </c>
      <c r="AP47" s="105">
        <v>42</v>
      </c>
      <c r="AQ47" s="95">
        <f t="shared" si="7"/>
        <v>24</v>
      </c>
      <c r="AR47" s="95"/>
    </row>
    <row r="48" spans="1:101" x14ac:dyDescent="0.2">
      <c r="A48" s="94">
        <v>11</v>
      </c>
      <c r="B48" s="105" t="s">
        <v>37</v>
      </c>
      <c r="C48" s="105">
        <v>26</v>
      </c>
      <c r="D48" s="105">
        <v>8</v>
      </c>
      <c r="E48" s="105">
        <v>5</v>
      </c>
      <c r="F48" s="105">
        <v>13</v>
      </c>
      <c r="G48" s="105">
        <v>35</v>
      </c>
      <c r="H48" s="105" t="s">
        <v>12</v>
      </c>
      <c r="I48" s="105">
        <v>50</v>
      </c>
      <c r="J48" s="95">
        <f t="shared" si="4"/>
        <v>21</v>
      </c>
      <c r="K48" s="95"/>
      <c r="L48" s="94">
        <v>11</v>
      </c>
      <c r="M48" s="105" t="s">
        <v>51</v>
      </c>
      <c r="N48" s="105">
        <v>26</v>
      </c>
      <c r="O48" s="105">
        <v>6</v>
      </c>
      <c r="P48" s="105">
        <v>7</v>
      </c>
      <c r="Q48" s="105">
        <v>13</v>
      </c>
      <c r="R48" s="105">
        <v>26</v>
      </c>
      <c r="S48" s="105" t="s">
        <v>12</v>
      </c>
      <c r="T48" s="105">
        <v>44</v>
      </c>
      <c r="U48" s="95">
        <f t="shared" si="5"/>
        <v>19</v>
      </c>
      <c r="V48" s="95"/>
      <c r="W48" s="94">
        <v>11</v>
      </c>
      <c r="X48" s="105" t="s">
        <v>88</v>
      </c>
      <c r="Y48" s="105">
        <v>26</v>
      </c>
      <c r="Z48" s="105">
        <v>10</v>
      </c>
      <c r="AA48" s="105">
        <v>4</v>
      </c>
      <c r="AB48" s="105">
        <v>12</v>
      </c>
      <c r="AC48" s="105">
        <v>40</v>
      </c>
      <c r="AD48" s="105" t="s">
        <v>12</v>
      </c>
      <c r="AE48" s="105">
        <v>43</v>
      </c>
      <c r="AF48" s="95">
        <f t="shared" si="6"/>
        <v>24</v>
      </c>
      <c r="AG48" s="95"/>
      <c r="AH48" s="94">
        <v>11</v>
      </c>
      <c r="AI48" s="105" t="s">
        <v>81</v>
      </c>
      <c r="AJ48" s="105">
        <v>26</v>
      </c>
      <c r="AK48" s="105">
        <v>9</v>
      </c>
      <c r="AL48" s="105">
        <v>5</v>
      </c>
      <c r="AM48" s="105">
        <v>12</v>
      </c>
      <c r="AN48" s="105">
        <v>45</v>
      </c>
      <c r="AO48" s="105" t="s">
        <v>12</v>
      </c>
      <c r="AP48" s="105">
        <v>52</v>
      </c>
      <c r="AQ48" s="95">
        <f t="shared" si="7"/>
        <v>23</v>
      </c>
      <c r="AR48" s="95"/>
    </row>
    <row r="49" spans="1:44" x14ac:dyDescent="0.2">
      <c r="A49" s="94">
        <v>12</v>
      </c>
      <c r="B49" s="105" t="s">
        <v>123</v>
      </c>
      <c r="C49" s="105">
        <v>26</v>
      </c>
      <c r="D49" s="105">
        <v>6</v>
      </c>
      <c r="E49" s="105">
        <v>7</v>
      </c>
      <c r="F49" s="105">
        <v>13</v>
      </c>
      <c r="G49" s="105">
        <v>32</v>
      </c>
      <c r="H49" s="105" t="s">
        <v>12</v>
      </c>
      <c r="I49" s="105">
        <v>55</v>
      </c>
      <c r="J49" s="95">
        <f t="shared" si="4"/>
        <v>19</v>
      </c>
      <c r="K49" s="95" t="s">
        <v>9</v>
      </c>
      <c r="L49" s="94">
        <v>12</v>
      </c>
      <c r="M49" s="105" t="s">
        <v>153</v>
      </c>
      <c r="N49" s="105">
        <v>26</v>
      </c>
      <c r="O49" s="105">
        <v>5</v>
      </c>
      <c r="P49" s="105">
        <v>6</v>
      </c>
      <c r="Q49" s="105">
        <v>15</v>
      </c>
      <c r="R49" s="105">
        <v>36</v>
      </c>
      <c r="S49" s="105" t="s">
        <v>12</v>
      </c>
      <c r="T49" s="105">
        <v>53</v>
      </c>
      <c r="U49" s="95">
        <f t="shared" si="5"/>
        <v>16</v>
      </c>
      <c r="V49" s="95" t="s">
        <v>9</v>
      </c>
      <c r="W49" s="94">
        <v>12</v>
      </c>
      <c r="X49" s="105" t="s">
        <v>67</v>
      </c>
      <c r="Y49" s="105">
        <v>26</v>
      </c>
      <c r="Z49" s="105">
        <v>5</v>
      </c>
      <c r="AA49" s="105">
        <v>9</v>
      </c>
      <c r="AB49" s="105">
        <v>12</v>
      </c>
      <c r="AC49" s="105">
        <v>39</v>
      </c>
      <c r="AD49" s="105" t="s">
        <v>12</v>
      </c>
      <c r="AE49" s="105">
        <v>53</v>
      </c>
      <c r="AF49" s="95">
        <f t="shared" si="6"/>
        <v>19</v>
      </c>
      <c r="AG49" s="95" t="s">
        <v>9</v>
      </c>
      <c r="AH49" s="94">
        <v>12</v>
      </c>
      <c r="AI49" s="105" t="s">
        <v>171</v>
      </c>
      <c r="AJ49" s="105">
        <v>26</v>
      </c>
      <c r="AK49" s="105">
        <v>6</v>
      </c>
      <c r="AL49" s="105">
        <v>7</v>
      </c>
      <c r="AM49" s="105">
        <v>13</v>
      </c>
      <c r="AN49" s="105">
        <v>30</v>
      </c>
      <c r="AO49" s="105" t="s">
        <v>12</v>
      </c>
      <c r="AP49" s="105">
        <v>47</v>
      </c>
      <c r="AQ49" s="95">
        <f t="shared" si="7"/>
        <v>19</v>
      </c>
      <c r="AR49" s="95" t="s">
        <v>9</v>
      </c>
    </row>
    <row r="50" spans="1:44" x14ac:dyDescent="0.2">
      <c r="A50" s="94">
        <v>13</v>
      </c>
      <c r="B50" s="105" t="s">
        <v>38</v>
      </c>
      <c r="C50" s="105">
        <v>26</v>
      </c>
      <c r="D50" s="105">
        <v>5</v>
      </c>
      <c r="E50" s="105">
        <v>7</v>
      </c>
      <c r="F50" s="105">
        <v>14</v>
      </c>
      <c r="G50" s="105">
        <v>33</v>
      </c>
      <c r="H50" s="105" t="s">
        <v>12</v>
      </c>
      <c r="I50" s="105">
        <v>50</v>
      </c>
      <c r="J50" s="95">
        <f t="shared" si="4"/>
        <v>17</v>
      </c>
      <c r="K50" s="95" t="s">
        <v>9</v>
      </c>
      <c r="L50" s="94">
        <v>13</v>
      </c>
      <c r="M50" s="105" t="s">
        <v>124</v>
      </c>
      <c r="N50" s="105">
        <v>26</v>
      </c>
      <c r="O50" s="105">
        <v>6</v>
      </c>
      <c r="P50" s="105">
        <v>4</v>
      </c>
      <c r="Q50" s="105">
        <v>16</v>
      </c>
      <c r="R50" s="105">
        <v>31</v>
      </c>
      <c r="S50" s="105" t="s">
        <v>12</v>
      </c>
      <c r="T50" s="105">
        <v>62</v>
      </c>
      <c r="U50" s="95">
        <f t="shared" si="5"/>
        <v>16</v>
      </c>
      <c r="V50" s="95" t="s">
        <v>9</v>
      </c>
      <c r="W50" s="94">
        <v>13</v>
      </c>
      <c r="X50" s="105" t="s">
        <v>130</v>
      </c>
      <c r="Y50" s="105">
        <v>26</v>
      </c>
      <c r="Z50" s="105">
        <v>5</v>
      </c>
      <c r="AA50" s="105">
        <v>7</v>
      </c>
      <c r="AB50" s="105">
        <v>14</v>
      </c>
      <c r="AC50" s="105">
        <v>27</v>
      </c>
      <c r="AD50" s="105" t="s">
        <v>12</v>
      </c>
      <c r="AE50" s="105">
        <v>49</v>
      </c>
      <c r="AF50" s="95">
        <f t="shared" si="6"/>
        <v>17</v>
      </c>
      <c r="AG50" s="95" t="s">
        <v>9</v>
      </c>
      <c r="AH50" s="94">
        <v>13</v>
      </c>
      <c r="AI50" s="105" t="s">
        <v>65</v>
      </c>
      <c r="AJ50" s="105">
        <v>26</v>
      </c>
      <c r="AK50" s="105">
        <v>7</v>
      </c>
      <c r="AL50" s="105">
        <v>3</v>
      </c>
      <c r="AM50" s="105">
        <v>16</v>
      </c>
      <c r="AN50" s="105">
        <v>34</v>
      </c>
      <c r="AO50" s="105" t="s">
        <v>12</v>
      </c>
      <c r="AP50" s="105">
        <v>37</v>
      </c>
      <c r="AQ50" s="95">
        <f t="shared" si="7"/>
        <v>17</v>
      </c>
      <c r="AR50" s="95" t="s">
        <v>9</v>
      </c>
    </row>
    <row r="51" spans="1:44" x14ac:dyDescent="0.2">
      <c r="A51" s="94">
        <v>14</v>
      </c>
      <c r="B51" s="105" t="s">
        <v>52</v>
      </c>
      <c r="C51" s="105">
        <v>26</v>
      </c>
      <c r="D51" s="105">
        <v>3</v>
      </c>
      <c r="E51" s="105">
        <v>5</v>
      </c>
      <c r="F51" s="105">
        <v>18</v>
      </c>
      <c r="G51" s="105">
        <v>25</v>
      </c>
      <c r="H51" s="105" t="s">
        <v>12</v>
      </c>
      <c r="I51" s="105">
        <v>63</v>
      </c>
      <c r="J51" s="95">
        <f t="shared" si="4"/>
        <v>11</v>
      </c>
      <c r="K51" s="95" t="s">
        <v>9</v>
      </c>
      <c r="L51" s="94">
        <v>14</v>
      </c>
      <c r="M51" s="105" t="s">
        <v>120</v>
      </c>
      <c r="N51" s="105">
        <v>26</v>
      </c>
      <c r="O51" s="105">
        <v>4</v>
      </c>
      <c r="P51" s="105">
        <v>4</v>
      </c>
      <c r="Q51" s="105">
        <v>18</v>
      </c>
      <c r="R51" s="105">
        <v>24</v>
      </c>
      <c r="S51" s="105" t="s">
        <v>12</v>
      </c>
      <c r="T51" s="105">
        <v>66</v>
      </c>
      <c r="U51" s="95">
        <f t="shared" si="5"/>
        <v>12</v>
      </c>
      <c r="V51" s="95" t="s">
        <v>9</v>
      </c>
      <c r="W51" s="94">
        <v>14</v>
      </c>
      <c r="X51" s="105" t="s">
        <v>165</v>
      </c>
      <c r="Y51" s="105">
        <v>26</v>
      </c>
      <c r="Z51" s="105">
        <v>4</v>
      </c>
      <c r="AA51" s="105">
        <v>6</v>
      </c>
      <c r="AB51" s="105">
        <v>16</v>
      </c>
      <c r="AC51" s="105">
        <v>23</v>
      </c>
      <c r="AD51" s="105" t="s">
        <v>12</v>
      </c>
      <c r="AE51" s="105">
        <v>55</v>
      </c>
      <c r="AF51" s="95">
        <f t="shared" si="6"/>
        <v>14</v>
      </c>
      <c r="AG51" s="95" t="s">
        <v>9</v>
      </c>
      <c r="AH51" s="94">
        <v>14</v>
      </c>
      <c r="AI51" s="105" t="s">
        <v>80</v>
      </c>
      <c r="AJ51" s="105">
        <v>26</v>
      </c>
      <c r="AK51" s="105">
        <v>6</v>
      </c>
      <c r="AL51" s="105">
        <v>3</v>
      </c>
      <c r="AM51" s="105">
        <v>17</v>
      </c>
      <c r="AN51" s="105">
        <v>27</v>
      </c>
      <c r="AO51" s="105" t="s">
        <v>12</v>
      </c>
      <c r="AP51" s="105">
        <v>64</v>
      </c>
      <c r="AQ51" s="95">
        <f t="shared" si="7"/>
        <v>15</v>
      </c>
      <c r="AR51" s="95" t="s">
        <v>9</v>
      </c>
    </row>
    <row r="52" spans="1:44" x14ac:dyDescent="0.25">
      <c r="A52" s="83"/>
      <c r="B52" s="95"/>
      <c r="C52" s="95">
        <f>SUM(C38:C51)</f>
        <v>364</v>
      </c>
      <c r="D52" s="95">
        <f>SUM(D38:D51)</f>
        <v>133</v>
      </c>
      <c r="E52" s="95">
        <f>SUM(E38:E51)</f>
        <v>98</v>
      </c>
      <c r="F52" s="95">
        <f>SUM(F38:F51)</f>
        <v>133</v>
      </c>
      <c r="G52" s="95">
        <f>SUM(G38:G51)</f>
        <v>540</v>
      </c>
      <c r="H52" s="97" t="s">
        <v>12</v>
      </c>
      <c r="I52" s="95">
        <f>SUM(I38:I51)</f>
        <v>540</v>
      </c>
      <c r="J52" s="95">
        <f>SUM(J38:J51)</f>
        <v>364</v>
      </c>
      <c r="K52" s="98"/>
      <c r="L52" s="94"/>
      <c r="M52" s="95"/>
      <c r="N52" s="95">
        <f>SUM(N38:N51)</f>
        <v>364</v>
      </c>
      <c r="O52" s="95">
        <f>SUM(O38:O51)</f>
        <v>137</v>
      </c>
      <c r="P52" s="95">
        <f>SUM(P38:P51)</f>
        <v>90</v>
      </c>
      <c r="Q52" s="95">
        <f>SUM(Q38:Q51)</f>
        <v>137</v>
      </c>
      <c r="R52" s="95">
        <f>SUM(R38:R51)</f>
        <v>592</v>
      </c>
      <c r="S52" s="97" t="s">
        <v>12</v>
      </c>
      <c r="T52" s="95">
        <f>SUM(T38:T51)</f>
        <v>592</v>
      </c>
      <c r="U52" s="95">
        <f>SUM(U38:U51)</f>
        <v>364</v>
      </c>
      <c r="V52" s="98"/>
      <c r="W52" s="94"/>
      <c r="X52" s="95"/>
      <c r="Y52" s="95">
        <f>SUM(Y38:Y51)</f>
        <v>364</v>
      </c>
      <c r="Z52" s="95">
        <f>SUM(Z38:Z51)</f>
        <v>133</v>
      </c>
      <c r="AA52" s="95">
        <f>SUM(AA38:AA51)</f>
        <v>98</v>
      </c>
      <c r="AB52" s="95">
        <f>SUM(AB38:AB51)</f>
        <v>133</v>
      </c>
      <c r="AC52" s="95">
        <f>SUM(AC38:AC51)</f>
        <v>530</v>
      </c>
      <c r="AD52" s="97" t="s">
        <v>12</v>
      </c>
      <c r="AE52" s="95">
        <f>SUM(AE38:AE51)</f>
        <v>530</v>
      </c>
      <c r="AF52" s="95">
        <f>SUM(AF38:AF51)</f>
        <v>364</v>
      </c>
      <c r="AG52" s="98"/>
      <c r="AH52" s="94"/>
      <c r="AI52" s="95"/>
      <c r="AJ52" s="95">
        <f>SUM(AJ38:AJ51)</f>
        <v>364</v>
      </c>
      <c r="AK52" s="95">
        <f>SUM(AK38:AK51)</f>
        <v>137</v>
      </c>
      <c r="AL52" s="95">
        <f>SUM(AL38:AL51)</f>
        <v>90</v>
      </c>
      <c r="AM52" s="95">
        <f>SUM(AM38:AM51)</f>
        <v>137</v>
      </c>
      <c r="AN52" s="95">
        <f>SUM(AN38:AN51)</f>
        <v>563</v>
      </c>
      <c r="AO52" s="97" t="s">
        <v>12</v>
      </c>
      <c r="AP52" s="95">
        <f>SUM(AP38:AP51)</f>
        <v>563</v>
      </c>
      <c r="AQ52" s="95">
        <f>SUM(AQ38:AQ51)</f>
        <v>364</v>
      </c>
      <c r="AR52" s="98"/>
    </row>
    <row r="53" spans="1:44" x14ac:dyDescent="0.25">
      <c r="B53" s="9"/>
      <c r="K53" s="9"/>
      <c r="V53" s="7"/>
      <c r="X53" s="7"/>
      <c r="Y53" s="12"/>
      <c r="Z53" s="12"/>
      <c r="AA53" s="12"/>
      <c r="AB53" s="12"/>
      <c r="AC53" s="12"/>
      <c r="AD53" s="13"/>
      <c r="AE53" s="12"/>
      <c r="AJ53" s="12"/>
      <c r="AK53" s="12"/>
      <c r="AL53" s="12"/>
      <c r="AM53" s="12"/>
      <c r="AN53" s="12"/>
      <c r="AO53" s="13"/>
      <c r="AP53" s="12"/>
    </row>
    <row r="54" spans="1:44" x14ac:dyDescent="0.25">
      <c r="A54" s="113" t="s">
        <v>30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</row>
    <row r="55" spans="1:44" x14ac:dyDescent="0.25">
      <c r="A55" s="94"/>
      <c r="B55" s="65" t="s">
        <v>1445</v>
      </c>
      <c r="C55" s="95"/>
      <c r="D55" s="95"/>
      <c r="E55" s="95"/>
      <c r="F55" s="95"/>
      <c r="G55" s="95"/>
      <c r="H55" s="95"/>
      <c r="I55" s="95"/>
      <c r="J55" s="95"/>
      <c r="K55" s="95"/>
      <c r="L55" s="94"/>
      <c r="M55" s="65" t="s">
        <v>1586</v>
      </c>
      <c r="N55" s="95"/>
      <c r="O55" s="95"/>
      <c r="P55" s="95"/>
      <c r="Q55" s="95"/>
      <c r="R55" s="95"/>
      <c r="S55" s="94"/>
      <c r="T55" s="95"/>
      <c r="U55" s="95"/>
      <c r="V55" s="95"/>
      <c r="W55" s="94"/>
      <c r="X55" s="65" t="s">
        <v>1733</v>
      </c>
      <c r="Y55" s="95"/>
      <c r="Z55" s="95"/>
      <c r="AA55" s="95"/>
      <c r="AB55" s="95"/>
      <c r="AC55" s="95"/>
      <c r="AD55" s="94"/>
      <c r="AE55" s="95"/>
      <c r="AF55" s="95"/>
      <c r="AG55" s="95"/>
      <c r="AH55" s="94"/>
      <c r="AI55" s="65" t="s">
        <v>1873</v>
      </c>
      <c r="AJ55" s="95"/>
      <c r="AK55" s="95"/>
      <c r="AL55" s="95"/>
      <c r="AM55" s="95"/>
      <c r="AN55" s="95"/>
      <c r="AO55" s="94"/>
      <c r="AP55" s="95"/>
      <c r="AQ55" s="95"/>
      <c r="AR55" s="95"/>
    </row>
    <row r="56" spans="1:44" x14ac:dyDescent="0.2">
      <c r="A56" s="94">
        <v>1</v>
      </c>
      <c r="B56" s="124" t="s">
        <v>1446</v>
      </c>
      <c r="C56" s="124">
        <v>22</v>
      </c>
      <c r="D56" s="124">
        <v>17</v>
      </c>
      <c r="E56" s="124">
        <v>1</v>
      </c>
      <c r="F56" s="124">
        <v>4</v>
      </c>
      <c r="G56" s="124">
        <v>66</v>
      </c>
      <c r="H56" s="124" t="s">
        <v>12</v>
      </c>
      <c r="I56" s="124">
        <v>27</v>
      </c>
      <c r="J56" s="95">
        <f t="shared" ref="J56:J68" si="8">SUM(2*D56+E56)</f>
        <v>35</v>
      </c>
      <c r="K56" s="95" t="s">
        <v>10</v>
      </c>
      <c r="L56" s="94">
        <v>1</v>
      </c>
      <c r="M56" s="124" t="s">
        <v>6</v>
      </c>
      <c r="N56" s="124">
        <v>22</v>
      </c>
      <c r="O56" s="124">
        <v>14</v>
      </c>
      <c r="P56" s="124">
        <v>4</v>
      </c>
      <c r="Q56" s="124">
        <v>4</v>
      </c>
      <c r="R56" s="124">
        <v>66</v>
      </c>
      <c r="S56" s="124" t="s">
        <v>12</v>
      </c>
      <c r="T56" s="124">
        <v>26</v>
      </c>
      <c r="U56" s="95">
        <f t="shared" ref="U56:U68" si="9">SUM(2*O56+P56)</f>
        <v>32</v>
      </c>
      <c r="V56" s="95" t="s">
        <v>10</v>
      </c>
      <c r="W56" s="94">
        <v>1</v>
      </c>
      <c r="X56" s="124" t="s">
        <v>1726</v>
      </c>
      <c r="Y56" s="124">
        <v>22</v>
      </c>
      <c r="Z56" s="124">
        <v>13</v>
      </c>
      <c r="AA56" s="124">
        <v>5</v>
      </c>
      <c r="AB56" s="124">
        <v>4</v>
      </c>
      <c r="AC56" s="124">
        <v>55</v>
      </c>
      <c r="AD56" s="124" t="s">
        <v>12</v>
      </c>
      <c r="AE56" s="124">
        <v>31</v>
      </c>
      <c r="AF56" s="95">
        <f t="shared" ref="AF56:AF68" si="10">SUM(2*Z56+AA56)</f>
        <v>31</v>
      </c>
      <c r="AG56" s="95" t="s">
        <v>10</v>
      </c>
      <c r="AH56" s="94">
        <v>1</v>
      </c>
      <c r="AI56" s="124" t="s">
        <v>54</v>
      </c>
      <c r="AJ56" s="124">
        <v>22</v>
      </c>
      <c r="AK56" s="124">
        <v>13</v>
      </c>
      <c r="AL56" s="124">
        <v>5</v>
      </c>
      <c r="AM56" s="124">
        <v>4</v>
      </c>
      <c r="AN56" s="124">
        <v>50</v>
      </c>
      <c r="AO56" s="124" t="s">
        <v>12</v>
      </c>
      <c r="AP56" s="124">
        <v>30</v>
      </c>
      <c r="AQ56" s="95">
        <f t="shared" ref="AQ56:AQ68" si="11">SUM(2*AK56+AL56)</f>
        <v>31</v>
      </c>
      <c r="AR56" s="95" t="s">
        <v>10</v>
      </c>
    </row>
    <row r="57" spans="1:44" x14ac:dyDescent="0.2">
      <c r="A57" s="94">
        <v>2</v>
      </c>
      <c r="B57" s="69" t="s">
        <v>1447</v>
      </c>
      <c r="C57" s="124">
        <v>22</v>
      </c>
      <c r="D57" s="124">
        <v>12</v>
      </c>
      <c r="E57" s="124">
        <v>6</v>
      </c>
      <c r="F57" s="124">
        <v>4</v>
      </c>
      <c r="G57" s="124">
        <v>47</v>
      </c>
      <c r="H57" s="124" t="s">
        <v>12</v>
      </c>
      <c r="I57" s="124">
        <v>24</v>
      </c>
      <c r="J57" s="95">
        <f t="shared" si="8"/>
        <v>30</v>
      </c>
      <c r="K57" s="95"/>
      <c r="L57" s="94">
        <v>2</v>
      </c>
      <c r="M57" s="69" t="s">
        <v>46</v>
      </c>
      <c r="N57" s="124">
        <v>22</v>
      </c>
      <c r="O57" s="124">
        <v>14</v>
      </c>
      <c r="P57" s="124">
        <v>4</v>
      </c>
      <c r="Q57" s="124">
        <v>4</v>
      </c>
      <c r="R57" s="124">
        <v>44</v>
      </c>
      <c r="S57" s="124" t="s">
        <v>12</v>
      </c>
      <c r="T57" s="124">
        <v>22</v>
      </c>
      <c r="U57" s="95">
        <f t="shared" si="9"/>
        <v>32</v>
      </c>
      <c r="V57" s="95"/>
      <c r="W57" s="94">
        <v>2</v>
      </c>
      <c r="X57" s="69" t="s">
        <v>119</v>
      </c>
      <c r="Y57" s="124">
        <v>22</v>
      </c>
      <c r="Z57" s="124">
        <v>12</v>
      </c>
      <c r="AA57" s="124">
        <v>7</v>
      </c>
      <c r="AB57" s="124">
        <v>3</v>
      </c>
      <c r="AC57" s="124">
        <v>38</v>
      </c>
      <c r="AD57" s="124" t="s">
        <v>12</v>
      </c>
      <c r="AE57" s="124">
        <v>17</v>
      </c>
      <c r="AF57" s="95">
        <f t="shared" si="10"/>
        <v>31</v>
      </c>
      <c r="AG57" s="95"/>
      <c r="AH57" s="94">
        <v>2</v>
      </c>
      <c r="AI57" s="69" t="s">
        <v>77</v>
      </c>
      <c r="AJ57" s="124">
        <v>22</v>
      </c>
      <c r="AK57" s="124">
        <v>12</v>
      </c>
      <c r="AL57" s="124">
        <v>6</v>
      </c>
      <c r="AM57" s="124">
        <v>4</v>
      </c>
      <c r="AN57" s="124">
        <v>40</v>
      </c>
      <c r="AO57" s="124" t="s">
        <v>12</v>
      </c>
      <c r="AP57" s="124">
        <v>24</v>
      </c>
      <c r="AQ57" s="95">
        <f t="shared" si="11"/>
        <v>30</v>
      </c>
      <c r="AR57" s="95"/>
    </row>
    <row r="58" spans="1:44" x14ac:dyDescent="0.2">
      <c r="A58" s="94">
        <v>3</v>
      </c>
      <c r="B58" s="69" t="s">
        <v>1448</v>
      </c>
      <c r="C58" s="124">
        <v>22</v>
      </c>
      <c r="D58" s="124">
        <v>11</v>
      </c>
      <c r="E58" s="124">
        <v>6</v>
      </c>
      <c r="F58" s="124">
        <v>5</v>
      </c>
      <c r="G58" s="124">
        <v>40</v>
      </c>
      <c r="H58" s="124" t="s">
        <v>12</v>
      </c>
      <c r="I58" s="124">
        <v>32</v>
      </c>
      <c r="J58" s="95">
        <f t="shared" si="8"/>
        <v>28</v>
      </c>
      <c r="K58" s="95"/>
      <c r="L58" s="94">
        <v>3</v>
      </c>
      <c r="M58" s="69" t="s">
        <v>1587</v>
      </c>
      <c r="N58" s="124">
        <v>22</v>
      </c>
      <c r="O58" s="124">
        <v>12</v>
      </c>
      <c r="P58" s="124">
        <v>4</v>
      </c>
      <c r="Q58" s="124">
        <v>6</v>
      </c>
      <c r="R58" s="124">
        <v>47</v>
      </c>
      <c r="S58" s="124" t="s">
        <v>12</v>
      </c>
      <c r="T58" s="124">
        <v>28</v>
      </c>
      <c r="U58" s="95">
        <f t="shared" si="9"/>
        <v>28</v>
      </c>
      <c r="V58" s="95"/>
      <c r="W58" s="94">
        <v>3</v>
      </c>
      <c r="X58" s="69" t="s">
        <v>152</v>
      </c>
      <c r="Y58" s="124">
        <v>22</v>
      </c>
      <c r="Z58" s="124">
        <v>12</v>
      </c>
      <c r="AA58" s="124">
        <v>4</v>
      </c>
      <c r="AB58" s="124">
        <v>6</v>
      </c>
      <c r="AC58" s="124">
        <v>44</v>
      </c>
      <c r="AD58" s="124" t="s">
        <v>12</v>
      </c>
      <c r="AE58" s="124">
        <v>26</v>
      </c>
      <c r="AF58" s="95">
        <f t="shared" si="10"/>
        <v>28</v>
      </c>
      <c r="AG58" s="95"/>
      <c r="AH58" s="94">
        <v>3</v>
      </c>
      <c r="AI58" s="69" t="s">
        <v>155</v>
      </c>
      <c r="AJ58" s="124">
        <v>22</v>
      </c>
      <c r="AK58" s="124">
        <v>13</v>
      </c>
      <c r="AL58" s="124">
        <v>2</v>
      </c>
      <c r="AM58" s="124">
        <v>7</v>
      </c>
      <c r="AN58" s="124">
        <v>69</v>
      </c>
      <c r="AO58" s="124" t="s">
        <v>12</v>
      </c>
      <c r="AP58" s="124">
        <v>38</v>
      </c>
      <c r="AQ58" s="95">
        <f t="shared" si="11"/>
        <v>28</v>
      </c>
      <c r="AR58" s="95"/>
    </row>
    <row r="59" spans="1:44" x14ac:dyDescent="0.2">
      <c r="A59" s="94">
        <v>4</v>
      </c>
      <c r="B59" s="69" t="s">
        <v>70</v>
      </c>
      <c r="C59" s="124">
        <v>22</v>
      </c>
      <c r="D59" s="124">
        <v>11</v>
      </c>
      <c r="E59" s="124">
        <v>4</v>
      </c>
      <c r="F59" s="124">
        <v>7</v>
      </c>
      <c r="G59" s="124">
        <v>40</v>
      </c>
      <c r="H59" s="124" t="s">
        <v>12</v>
      </c>
      <c r="I59" s="124">
        <v>29</v>
      </c>
      <c r="J59" s="95">
        <f t="shared" si="8"/>
        <v>26</v>
      </c>
      <c r="K59" s="95"/>
      <c r="L59" s="94">
        <v>4</v>
      </c>
      <c r="M59" s="69" t="s">
        <v>1588</v>
      </c>
      <c r="N59" s="124">
        <v>22</v>
      </c>
      <c r="O59" s="124">
        <v>8</v>
      </c>
      <c r="P59" s="124">
        <v>8</v>
      </c>
      <c r="Q59" s="124">
        <v>6</v>
      </c>
      <c r="R59" s="124">
        <v>37</v>
      </c>
      <c r="S59" s="124" t="s">
        <v>12</v>
      </c>
      <c r="T59" s="124">
        <v>23</v>
      </c>
      <c r="U59" s="95">
        <f t="shared" si="9"/>
        <v>24</v>
      </c>
      <c r="V59" s="95"/>
      <c r="W59" s="94">
        <v>4</v>
      </c>
      <c r="X59" s="69" t="s">
        <v>1727</v>
      </c>
      <c r="Y59" s="124">
        <v>22</v>
      </c>
      <c r="Z59" s="124">
        <v>8</v>
      </c>
      <c r="AA59" s="124">
        <v>8</v>
      </c>
      <c r="AB59" s="124">
        <v>6</v>
      </c>
      <c r="AC59" s="124">
        <v>45</v>
      </c>
      <c r="AD59" s="124" t="s">
        <v>12</v>
      </c>
      <c r="AE59" s="124">
        <v>27</v>
      </c>
      <c r="AF59" s="95">
        <f t="shared" si="10"/>
        <v>24</v>
      </c>
      <c r="AG59" s="95"/>
      <c r="AH59" s="94">
        <v>4</v>
      </c>
      <c r="AI59" s="69" t="s">
        <v>1867</v>
      </c>
      <c r="AJ59" s="124">
        <v>22</v>
      </c>
      <c r="AK59" s="124">
        <v>11</v>
      </c>
      <c r="AL59" s="124">
        <v>6</v>
      </c>
      <c r="AM59" s="124">
        <v>5</v>
      </c>
      <c r="AN59" s="124">
        <v>48</v>
      </c>
      <c r="AO59" s="124" t="s">
        <v>12</v>
      </c>
      <c r="AP59" s="124">
        <v>43</v>
      </c>
      <c r="AQ59" s="95">
        <f t="shared" si="11"/>
        <v>28</v>
      </c>
      <c r="AR59" s="95"/>
    </row>
    <row r="60" spans="1:44" x14ac:dyDescent="0.2">
      <c r="A60" s="94">
        <v>5</v>
      </c>
      <c r="B60" s="124" t="s">
        <v>1449</v>
      </c>
      <c r="C60" s="124">
        <v>22</v>
      </c>
      <c r="D60" s="124">
        <v>10</v>
      </c>
      <c r="E60" s="124">
        <v>5</v>
      </c>
      <c r="F60" s="124">
        <v>7</v>
      </c>
      <c r="G60" s="124">
        <v>43</v>
      </c>
      <c r="H60" s="124" t="s">
        <v>12</v>
      </c>
      <c r="I60" s="124">
        <v>36</v>
      </c>
      <c r="J60" s="95">
        <f t="shared" si="8"/>
        <v>25</v>
      </c>
      <c r="K60" s="95"/>
      <c r="L60" s="94">
        <v>5</v>
      </c>
      <c r="M60" s="124" t="s">
        <v>113</v>
      </c>
      <c r="N60" s="124">
        <v>22</v>
      </c>
      <c r="O60" s="124">
        <v>10</v>
      </c>
      <c r="P60" s="124">
        <v>3</v>
      </c>
      <c r="Q60" s="124">
        <v>9</v>
      </c>
      <c r="R60" s="124">
        <v>38</v>
      </c>
      <c r="S60" s="124" t="s">
        <v>12</v>
      </c>
      <c r="T60" s="124">
        <v>28</v>
      </c>
      <c r="U60" s="95">
        <f t="shared" si="9"/>
        <v>23</v>
      </c>
      <c r="V60" s="95"/>
      <c r="W60" s="94">
        <v>5</v>
      </c>
      <c r="X60" s="124" t="s">
        <v>151</v>
      </c>
      <c r="Y60" s="124">
        <v>22</v>
      </c>
      <c r="Z60" s="124">
        <v>8</v>
      </c>
      <c r="AA60" s="124">
        <v>7</v>
      </c>
      <c r="AB60" s="124">
        <v>7</v>
      </c>
      <c r="AC60" s="124">
        <v>38</v>
      </c>
      <c r="AD60" s="124" t="s">
        <v>12</v>
      </c>
      <c r="AE60" s="124">
        <v>32</v>
      </c>
      <c r="AF60" s="95">
        <f t="shared" si="10"/>
        <v>23</v>
      </c>
      <c r="AG60" s="95"/>
      <c r="AH60" s="94">
        <v>5</v>
      </c>
      <c r="AI60" s="124" t="s">
        <v>1868</v>
      </c>
      <c r="AJ60" s="124">
        <v>22</v>
      </c>
      <c r="AK60" s="124">
        <v>10</v>
      </c>
      <c r="AL60" s="124">
        <v>6</v>
      </c>
      <c r="AM60" s="124">
        <v>6</v>
      </c>
      <c r="AN60" s="124">
        <v>40</v>
      </c>
      <c r="AO60" s="124" t="s">
        <v>12</v>
      </c>
      <c r="AP60" s="124">
        <v>33</v>
      </c>
      <c r="AQ60" s="95">
        <f t="shared" si="11"/>
        <v>26</v>
      </c>
      <c r="AR60" s="95"/>
    </row>
    <row r="61" spans="1:44" x14ac:dyDescent="0.2">
      <c r="A61" s="94">
        <v>6</v>
      </c>
      <c r="B61" s="124" t="s">
        <v>71</v>
      </c>
      <c r="C61" s="124">
        <v>22</v>
      </c>
      <c r="D61" s="124">
        <v>8</v>
      </c>
      <c r="E61" s="124">
        <v>6</v>
      </c>
      <c r="F61" s="124">
        <v>8</v>
      </c>
      <c r="G61" s="124">
        <v>34</v>
      </c>
      <c r="H61" s="124" t="s">
        <v>12</v>
      </c>
      <c r="I61" s="124">
        <v>32</v>
      </c>
      <c r="J61" s="95">
        <f t="shared" si="8"/>
        <v>22</v>
      </c>
      <c r="K61" s="95"/>
      <c r="L61" s="94">
        <v>6</v>
      </c>
      <c r="M61" s="124" t="s">
        <v>1589</v>
      </c>
      <c r="N61" s="124">
        <v>22</v>
      </c>
      <c r="O61" s="124">
        <v>8</v>
      </c>
      <c r="P61" s="124">
        <v>7</v>
      </c>
      <c r="Q61" s="124">
        <v>7</v>
      </c>
      <c r="R61" s="124">
        <v>42</v>
      </c>
      <c r="S61" s="124" t="s">
        <v>12</v>
      </c>
      <c r="T61" s="124">
        <v>39</v>
      </c>
      <c r="U61" s="95">
        <f t="shared" si="9"/>
        <v>23</v>
      </c>
      <c r="V61" s="95"/>
      <c r="W61" s="94">
        <v>6</v>
      </c>
      <c r="X61" s="124" t="s">
        <v>1728</v>
      </c>
      <c r="Y61" s="124">
        <v>22</v>
      </c>
      <c r="Z61" s="124">
        <v>9</v>
      </c>
      <c r="AA61" s="124">
        <v>3</v>
      </c>
      <c r="AB61" s="124">
        <v>10</v>
      </c>
      <c r="AC61" s="124">
        <v>37</v>
      </c>
      <c r="AD61" s="124" t="s">
        <v>12</v>
      </c>
      <c r="AE61" s="124">
        <v>39</v>
      </c>
      <c r="AF61" s="95">
        <f t="shared" si="10"/>
        <v>21</v>
      </c>
      <c r="AG61" s="95"/>
      <c r="AH61" s="94">
        <v>6</v>
      </c>
      <c r="AI61" s="124" t="s">
        <v>1869</v>
      </c>
      <c r="AJ61" s="124">
        <v>22</v>
      </c>
      <c r="AK61" s="124">
        <v>8</v>
      </c>
      <c r="AL61" s="124">
        <v>7</v>
      </c>
      <c r="AM61" s="124">
        <v>7</v>
      </c>
      <c r="AN61" s="124">
        <v>32</v>
      </c>
      <c r="AO61" s="124" t="s">
        <v>12</v>
      </c>
      <c r="AP61" s="124">
        <v>29</v>
      </c>
      <c r="AQ61" s="95">
        <f t="shared" si="11"/>
        <v>23</v>
      </c>
      <c r="AR61" s="95"/>
    </row>
    <row r="62" spans="1:44" x14ac:dyDescent="0.2">
      <c r="A62" s="94">
        <v>7</v>
      </c>
      <c r="B62" s="69" t="s">
        <v>147</v>
      </c>
      <c r="C62" s="124">
        <v>22</v>
      </c>
      <c r="D62" s="124">
        <v>9</v>
      </c>
      <c r="E62" s="124">
        <v>4</v>
      </c>
      <c r="F62" s="124">
        <v>9</v>
      </c>
      <c r="G62" s="124">
        <v>28</v>
      </c>
      <c r="H62" s="124" t="s">
        <v>12</v>
      </c>
      <c r="I62" s="124">
        <v>30</v>
      </c>
      <c r="J62" s="95">
        <f t="shared" si="8"/>
        <v>22</v>
      </c>
      <c r="K62" s="95"/>
      <c r="L62" s="94">
        <v>7</v>
      </c>
      <c r="M62" s="69" t="s">
        <v>1590</v>
      </c>
      <c r="N62" s="124">
        <v>22</v>
      </c>
      <c r="O62" s="124">
        <v>9</v>
      </c>
      <c r="P62" s="124">
        <v>5</v>
      </c>
      <c r="Q62" s="124">
        <v>8</v>
      </c>
      <c r="R62" s="124">
        <v>23</v>
      </c>
      <c r="S62" s="124" t="s">
        <v>12</v>
      </c>
      <c r="T62" s="124">
        <v>28</v>
      </c>
      <c r="U62" s="95">
        <f t="shared" si="9"/>
        <v>23</v>
      </c>
      <c r="V62" s="95"/>
      <c r="W62" s="94">
        <v>7</v>
      </c>
      <c r="X62" s="69" t="s">
        <v>1729</v>
      </c>
      <c r="Y62" s="124">
        <v>22</v>
      </c>
      <c r="Z62" s="124">
        <v>8</v>
      </c>
      <c r="AA62" s="124">
        <v>5</v>
      </c>
      <c r="AB62" s="124">
        <v>9</v>
      </c>
      <c r="AC62" s="124">
        <v>29</v>
      </c>
      <c r="AD62" s="124" t="s">
        <v>12</v>
      </c>
      <c r="AE62" s="124">
        <v>32</v>
      </c>
      <c r="AF62" s="95">
        <f t="shared" si="10"/>
        <v>21</v>
      </c>
      <c r="AG62" s="95"/>
      <c r="AH62" s="94">
        <v>7</v>
      </c>
      <c r="AI62" s="69" t="s">
        <v>1870</v>
      </c>
      <c r="AJ62" s="124">
        <v>22</v>
      </c>
      <c r="AK62" s="124">
        <v>7</v>
      </c>
      <c r="AL62" s="124">
        <v>8</v>
      </c>
      <c r="AM62" s="124">
        <v>7</v>
      </c>
      <c r="AN62" s="124">
        <v>32</v>
      </c>
      <c r="AO62" s="124" t="s">
        <v>12</v>
      </c>
      <c r="AP62" s="124">
        <v>26</v>
      </c>
      <c r="AQ62" s="95">
        <f t="shared" si="11"/>
        <v>22</v>
      </c>
      <c r="AR62" s="95"/>
    </row>
    <row r="63" spans="1:44" x14ac:dyDescent="0.2">
      <c r="A63" s="94">
        <v>8</v>
      </c>
      <c r="B63" s="124" t="s">
        <v>148</v>
      </c>
      <c r="C63" s="124">
        <v>22</v>
      </c>
      <c r="D63" s="124">
        <v>9</v>
      </c>
      <c r="E63" s="124">
        <v>4</v>
      </c>
      <c r="F63" s="124">
        <v>9</v>
      </c>
      <c r="G63" s="124">
        <v>34</v>
      </c>
      <c r="H63" s="124" t="s">
        <v>12</v>
      </c>
      <c r="I63" s="124">
        <v>46</v>
      </c>
      <c r="J63" s="95">
        <f t="shared" si="8"/>
        <v>22</v>
      </c>
      <c r="K63" s="95"/>
      <c r="L63" s="94">
        <v>8</v>
      </c>
      <c r="M63" s="124" t="s">
        <v>72</v>
      </c>
      <c r="N63" s="124">
        <v>22</v>
      </c>
      <c r="O63" s="124">
        <v>8</v>
      </c>
      <c r="P63" s="124">
        <v>5</v>
      </c>
      <c r="Q63" s="124">
        <v>9</v>
      </c>
      <c r="R63" s="124">
        <v>39</v>
      </c>
      <c r="S63" s="124" t="s">
        <v>12</v>
      </c>
      <c r="T63" s="124">
        <v>40</v>
      </c>
      <c r="U63" s="95">
        <f t="shared" si="9"/>
        <v>21</v>
      </c>
      <c r="V63" s="95"/>
      <c r="W63" s="94">
        <v>8</v>
      </c>
      <c r="X63" s="124" t="s">
        <v>1730</v>
      </c>
      <c r="Y63" s="124">
        <v>22</v>
      </c>
      <c r="Z63" s="124">
        <v>9</v>
      </c>
      <c r="AA63" s="124">
        <v>3</v>
      </c>
      <c r="AB63" s="124">
        <v>10</v>
      </c>
      <c r="AC63" s="124">
        <v>32</v>
      </c>
      <c r="AD63" s="124" t="s">
        <v>12</v>
      </c>
      <c r="AE63" s="124">
        <v>41</v>
      </c>
      <c r="AF63" s="95">
        <f t="shared" si="10"/>
        <v>21</v>
      </c>
      <c r="AG63" s="95"/>
      <c r="AH63" s="94">
        <v>8</v>
      </c>
      <c r="AI63" s="124" t="s">
        <v>50</v>
      </c>
      <c r="AJ63" s="124">
        <v>22</v>
      </c>
      <c r="AK63" s="124">
        <v>8</v>
      </c>
      <c r="AL63" s="124">
        <v>5</v>
      </c>
      <c r="AM63" s="124">
        <v>9</v>
      </c>
      <c r="AN63" s="124">
        <v>41</v>
      </c>
      <c r="AO63" s="124" t="s">
        <v>12</v>
      </c>
      <c r="AP63" s="124">
        <v>43</v>
      </c>
      <c r="AQ63" s="95">
        <f t="shared" si="11"/>
        <v>21</v>
      </c>
      <c r="AR63" s="95"/>
    </row>
    <row r="64" spans="1:44" x14ac:dyDescent="0.2">
      <c r="A64" s="94">
        <v>9</v>
      </c>
      <c r="B64" s="124" t="s">
        <v>149</v>
      </c>
      <c r="C64" s="124">
        <v>22</v>
      </c>
      <c r="D64" s="124">
        <v>7</v>
      </c>
      <c r="E64" s="124">
        <v>5</v>
      </c>
      <c r="F64" s="124">
        <v>10</v>
      </c>
      <c r="G64" s="124">
        <v>38</v>
      </c>
      <c r="H64" s="124" t="s">
        <v>12</v>
      </c>
      <c r="I64" s="124">
        <v>38</v>
      </c>
      <c r="J64" s="95">
        <f t="shared" si="8"/>
        <v>19</v>
      </c>
      <c r="K64" s="95"/>
      <c r="L64" s="94">
        <v>9</v>
      </c>
      <c r="M64" s="124" t="s">
        <v>97</v>
      </c>
      <c r="N64" s="124">
        <v>22</v>
      </c>
      <c r="O64" s="124">
        <v>4</v>
      </c>
      <c r="P64" s="124">
        <v>11</v>
      </c>
      <c r="Q64" s="124">
        <v>7</v>
      </c>
      <c r="R64" s="124">
        <v>27</v>
      </c>
      <c r="S64" s="124" t="s">
        <v>12</v>
      </c>
      <c r="T64" s="124">
        <v>31</v>
      </c>
      <c r="U64" s="95">
        <f t="shared" si="9"/>
        <v>19</v>
      </c>
      <c r="V64" s="95"/>
      <c r="W64" s="94">
        <v>9</v>
      </c>
      <c r="X64" s="124" t="s">
        <v>74</v>
      </c>
      <c r="Y64" s="124">
        <v>22</v>
      </c>
      <c r="Z64" s="124">
        <v>6</v>
      </c>
      <c r="AA64" s="124">
        <v>6</v>
      </c>
      <c r="AB64" s="124">
        <v>10</v>
      </c>
      <c r="AC64" s="124">
        <v>24</v>
      </c>
      <c r="AD64" s="124" t="s">
        <v>12</v>
      </c>
      <c r="AE64" s="124">
        <v>32</v>
      </c>
      <c r="AF64" s="95">
        <f t="shared" si="10"/>
        <v>18</v>
      </c>
      <c r="AG64" s="95"/>
      <c r="AH64" s="94">
        <v>9</v>
      </c>
      <c r="AI64" s="124" t="s">
        <v>1871</v>
      </c>
      <c r="AJ64" s="124">
        <v>22</v>
      </c>
      <c r="AK64" s="124">
        <v>5</v>
      </c>
      <c r="AL64" s="124">
        <v>7</v>
      </c>
      <c r="AM64" s="124">
        <v>10</v>
      </c>
      <c r="AN64" s="124">
        <v>33</v>
      </c>
      <c r="AO64" s="124" t="s">
        <v>12</v>
      </c>
      <c r="AP64" s="124">
        <v>36</v>
      </c>
      <c r="AQ64" s="95">
        <f t="shared" si="11"/>
        <v>17</v>
      </c>
      <c r="AR64" s="95"/>
    </row>
    <row r="65" spans="1:44" x14ac:dyDescent="0.2">
      <c r="A65" s="94">
        <v>10</v>
      </c>
      <c r="B65" s="124" t="s">
        <v>1450</v>
      </c>
      <c r="C65" s="124">
        <v>22</v>
      </c>
      <c r="D65" s="124">
        <v>4</v>
      </c>
      <c r="E65" s="124">
        <v>6</v>
      </c>
      <c r="F65" s="124">
        <v>12</v>
      </c>
      <c r="G65" s="124">
        <v>24</v>
      </c>
      <c r="H65" s="124" t="s">
        <v>12</v>
      </c>
      <c r="I65" s="124">
        <v>47</v>
      </c>
      <c r="J65" s="95">
        <f t="shared" si="8"/>
        <v>14</v>
      </c>
      <c r="K65" s="119" t="s">
        <v>9</v>
      </c>
      <c r="L65" s="94">
        <v>10</v>
      </c>
      <c r="M65" s="124" t="s">
        <v>1591</v>
      </c>
      <c r="N65" s="124">
        <v>22</v>
      </c>
      <c r="O65" s="124">
        <v>7</v>
      </c>
      <c r="P65" s="124">
        <v>5</v>
      </c>
      <c r="Q65" s="124">
        <v>10</v>
      </c>
      <c r="R65" s="124">
        <v>27</v>
      </c>
      <c r="S65" s="124" t="s">
        <v>12</v>
      </c>
      <c r="T65" s="124">
        <v>49</v>
      </c>
      <c r="U65" s="95">
        <f t="shared" si="9"/>
        <v>19</v>
      </c>
      <c r="V65" s="119" t="s">
        <v>9</v>
      </c>
      <c r="W65" s="94">
        <v>10</v>
      </c>
      <c r="X65" s="124" t="s">
        <v>1731</v>
      </c>
      <c r="Y65" s="124">
        <v>22</v>
      </c>
      <c r="Z65" s="124">
        <v>7</v>
      </c>
      <c r="AA65" s="124">
        <v>4</v>
      </c>
      <c r="AB65" s="124">
        <v>11</v>
      </c>
      <c r="AC65" s="124">
        <v>31</v>
      </c>
      <c r="AD65" s="124" t="s">
        <v>12</v>
      </c>
      <c r="AE65" s="124">
        <v>46</v>
      </c>
      <c r="AF65" s="95">
        <f t="shared" si="10"/>
        <v>18</v>
      </c>
      <c r="AG65" s="119" t="s">
        <v>9</v>
      </c>
      <c r="AH65" s="94">
        <v>10</v>
      </c>
      <c r="AI65" s="124" t="s">
        <v>154</v>
      </c>
      <c r="AJ65" s="124">
        <v>22</v>
      </c>
      <c r="AK65" s="124">
        <v>6</v>
      </c>
      <c r="AL65" s="124">
        <v>3</v>
      </c>
      <c r="AM65" s="124">
        <v>13</v>
      </c>
      <c r="AN65" s="124">
        <v>37</v>
      </c>
      <c r="AO65" s="124" t="s">
        <v>12</v>
      </c>
      <c r="AP65" s="124">
        <v>51</v>
      </c>
      <c r="AQ65" s="95">
        <f t="shared" si="11"/>
        <v>15</v>
      </c>
      <c r="AR65" s="119" t="s">
        <v>9</v>
      </c>
    </row>
    <row r="66" spans="1:44" x14ac:dyDescent="0.2">
      <c r="A66" s="94">
        <v>11</v>
      </c>
      <c r="B66" s="124" t="s">
        <v>1451</v>
      </c>
      <c r="C66" s="124">
        <v>22</v>
      </c>
      <c r="D66" s="124">
        <v>3</v>
      </c>
      <c r="E66" s="124">
        <v>5</v>
      </c>
      <c r="F66" s="124">
        <v>14</v>
      </c>
      <c r="G66" s="124">
        <v>21</v>
      </c>
      <c r="H66" s="124" t="s">
        <v>12</v>
      </c>
      <c r="I66" s="124">
        <v>46</v>
      </c>
      <c r="J66" s="95">
        <f t="shared" si="8"/>
        <v>11</v>
      </c>
      <c r="K66" s="95" t="s">
        <v>9</v>
      </c>
      <c r="L66" s="94">
        <v>11</v>
      </c>
      <c r="M66" s="124" t="s">
        <v>1592</v>
      </c>
      <c r="N66" s="124">
        <v>22</v>
      </c>
      <c r="O66" s="124">
        <v>2</v>
      </c>
      <c r="P66" s="124">
        <v>7</v>
      </c>
      <c r="Q66" s="124">
        <v>13</v>
      </c>
      <c r="R66" s="124">
        <v>27</v>
      </c>
      <c r="S66" s="124" t="s">
        <v>12</v>
      </c>
      <c r="T66" s="124">
        <v>72</v>
      </c>
      <c r="U66" s="95">
        <f t="shared" si="9"/>
        <v>11</v>
      </c>
      <c r="V66" s="95" t="s">
        <v>9</v>
      </c>
      <c r="W66" s="94">
        <v>11</v>
      </c>
      <c r="X66" s="124" t="s">
        <v>1732</v>
      </c>
      <c r="Y66" s="124">
        <v>22</v>
      </c>
      <c r="Z66" s="124">
        <v>5</v>
      </c>
      <c r="AA66" s="124">
        <v>4</v>
      </c>
      <c r="AB66" s="124">
        <v>13</v>
      </c>
      <c r="AC66" s="124">
        <v>27</v>
      </c>
      <c r="AD66" s="124" t="s">
        <v>12</v>
      </c>
      <c r="AE66" s="124">
        <v>43</v>
      </c>
      <c r="AF66" s="95">
        <f t="shared" si="10"/>
        <v>14</v>
      </c>
      <c r="AG66" s="95" t="s">
        <v>9</v>
      </c>
      <c r="AH66" s="94">
        <v>11</v>
      </c>
      <c r="AI66" s="124" t="s">
        <v>1872</v>
      </c>
      <c r="AJ66" s="124">
        <v>22</v>
      </c>
      <c r="AK66" s="124">
        <v>5</v>
      </c>
      <c r="AL66" s="124">
        <v>3</v>
      </c>
      <c r="AM66" s="124">
        <v>14</v>
      </c>
      <c r="AN66" s="124">
        <v>29</v>
      </c>
      <c r="AO66" s="124" t="s">
        <v>12</v>
      </c>
      <c r="AP66" s="124">
        <v>60</v>
      </c>
      <c r="AQ66" s="95">
        <f t="shared" si="11"/>
        <v>13</v>
      </c>
      <c r="AR66" s="95" t="s">
        <v>9</v>
      </c>
    </row>
    <row r="67" spans="1:44" x14ac:dyDescent="0.2">
      <c r="A67" s="94">
        <v>12</v>
      </c>
      <c r="B67" s="124" t="s">
        <v>96</v>
      </c>
      <c r="C67" s="124">
        <v>22</v>
      </c>
      <c r="D67" s="124">
        <v>4</v>
      </c>
      <c r="E67" s="124">
        <v>2</v>
      </c>
      <c r="F67" s="124">
        <v>16</v>
      </c>
      <c r="G67" s="124">
        <v>31</v>
      </c>
      <c r="H67" s="124" t="s">
        <v>12</v>
      </c>
      <c r="I67" s="124">
        <v>59</v>
      </c>
      <c r="J67" s="95">
        <f t="shared" si="8"/>
        <v>10</v>
      </c>
      <c r="K67" s="95" t="s">
        <v>9</v>
      </c>
      <c r="L67" s="94">
        <v>12</v>
      </c>
      <c r="M67" s="124" t="s">
        <v>1593</v>
      </c>
      <c r="N67" s="124">
        <v>22</v>
      </c>
      <c r="O67" s="124">
        <v>3</v>
      </c>
      <c r="P67" s="124">
        <v>3</v>
      </c>
      <c r="Q67" s="124">
        <v>16</v>
      </c>
      <c r="R67" s="124">
        <v>23</v>
      </c>
      <c r="S67" s="124" t="s">
        <v>12</v>
      </c>
      <c r="T67" s="124">
        <v>54</v>
      </c>
      <c r="U67" s="95">
        <f t="shared" si="9"/>
        <v>9</v>
      </c>
      <c r="V67" s="95" t="s">
        <v>9</v>
      </c>
      <c r="W67" s="94">
        <v>12</v>
      </c>
      <c r="X67" s="124" t="s">
        <v>118</v>
      </c>
      <c r="Y67" s="124">
        <v>22</v>
      </c>
      <c r="Z67" s="124">
        <v>6</v>
      </c>
      <c r="AA67" s="124">
        <v>2</v>
      </c>
      <c r="AB67" s="124">
        <v>14</v>
      </c>
      <c r="AC67" s="124">
        <v>24</v>
      </c>
      <c r="AD67" s="124" t="s">
        <v>12</v>
      </c>
      <c r="AE67" s="124">
        <v>58</v>
      </c>
      <c r="AF67" s="95">
        <f t="shared" si="10"/>
        <v>14</v>
      </c>
      <c r="AG67" s="95" t="s">
        <v>9</v>
      </c>
      <c r="AH67" s="94">
        <v>12</v>
      </c>
      <c r="AI67" s="124" t="s">
        <v>156</v>
      </c>
      <c r="AJ67" s="124">
        <v>22</v>
      </c>
      <c r="AK67" s="124">
        <v>3</v>
      </c>
      <c r="AL67" s="124">
        <v>4</v>
      </c>
      <c r="AM67" s="124">
        <v>15</v>
      </c>
      <c r="AN67" s="124">
        <v>22</v>
      </c>
      <c r="AO67" s="124" t="s">
        <v>12</v>
      </c>
      <c r="AP67" s="124">
        <v>60</v>
      </c>
      <c r="AQ67" s="95">
        <f t="shared" si="11"/>
        <v>10</v>
      </c>
      <c r="AR67" s="95" t="s">
        <v>9</v>
      </c>
    </row>
    <row r="68" spans="1:44" x14ac:dyDescent="0.25">
      <c r="A68" s="94"/>
      <c r="B68" s="66"/>
      <c r="C68" s="95">
        <f>SUM(C56:C67)</f>
        <v>264</v>
      </c>
      <c r="D68" s="95">
        <f>SUM(D56:D67)</f>
        <v>105</v>
      </c>
      <c r="E68" s="95">
        <f>SUM(E56:E67)</f>
        <v>54</v>
      </c>
      <c r="F68" s="95">
        <f>SUM(F56:F67)</f>
        <v>105</v>
      </c>
      <c r="G68" s="95">
        <f>SUM(G56:G67)</f>
        <v>446</v>
      </c>
      <c r="H68" s="99" t="s">
        <v>12</v>
      </c>
      <c r="I68" s="95">
        <f>SUM(I56:I67)</f>
        <v>446</v>
      </c>
      <c r="J68" s="95">
        <f t="shared" si="8"/>
        <v>264</v>
      </c>
      <c r="K68" s="98"/>
      <c r="L68" s="94"/>
      <c r="M68" s="66"/>
      <c r="N68" s="95">
        <f>SUM(N56:N67)</f>
        <v>264</v>
      </c>
      <c r="O68" s="95">
        <f>SUM(O56:O67)</f>
        <v>99</v>
      </c>
      <c r="P68" s="95">
        <f>SUM(P56:P67)</f>
        <v>66</v>
      </c>
      <c r="Q68" s="95">
        <f>SUM(Q56:Q67)</f>
        <v>99</v>
      </c>
      <c r="R68" s="95">
        <f>SUM(R56:R67)</f>
        <v>440</v>
      </c>
      <c r="S68" s="97" t="s">
        <v>12</v>
      </c>
      <c r="T68" s="95">
        <f>SUM(T56:T67)</f>
        <v>440</v>
      </c>
      <c r="U68" s="95">
        <f t="shared" si="9"/>
        <v>264</v>
      </c>
      <c r="V68" s="98"/>
      <c r="W68" s="94"/>
      <c r="X68" s="66"/>
      <c r="Y68" s="95">
        <f>SUM(Y56:Y67)</f>
        <v>264</v>
      </c>
      <c r="Z68" s="95">
        <f>SUM(Z56:Z67)</f>
        <v>103</v>
      </c>
      <c r="AA68" s="95">
        <f>SUM(AA56:AA67)</f>
        <v>58</v>
      </c>
      <c r="AB68" s="95">
        <f>SUM(AB56:AB67)</f>
        <v>103</v>
      </c>
      <c r="AC68" s="95">
        <f>SUM(AC56:AC67)</f>
        <v>424</v>
      </c>
      <c r="AD68" s="97" t="s">
        <v>12</v>
      </c>
      <c r="AE68" s="95">
        <f>SUM(AE56:AE67)</f>
        <v>424</v>
      </c>
      <c r="AF68" s="95">
        <f t="shared" si="10"/>
        <v>264</v>
      </c>
      <c r="AG68" s="98"/>
      <c r="AH68" s="94"/>
      <c r="AI68" s="66"/>
      <c r="AJ68" s="95">
        <f>SUM(AJ56:AJ67)</f>
        <v>264</v>
      </c>
      <c r="AK68" s="95">
        <f>SUM(AK56:AK67)</f>
        <v>101</v>
      </c>
      <c r="AL68" s="95">
        <f>SUM(AL56:AL67)</f>
        <v>62</v>
      </c>
      <c r="AM68" s="95">
        <f>SUM(AM56:AM67)</f>
        <v>101</v>
      </c>
      <c r="AN68" s="95">
        <f>SUM(AN56:AN67)</f>
        <v>473</v>
      </c>
      <c r="AO68" s="97" t="s">
        <v>12</v>
      </c>
      <c r="AP68" s="95">
        <f>SUM(AP56:AP67)</f>
        <v>473</v>
      </c>
      <c r="AQ68" s="95">
        <f t="shared" si="11"/>
        <v>264</v>
      </c>
      <c r="AR68" s="98"/>
    </row>
    <row r="69" spans="1:44" x14ac:dyDescent="0.2">
      <c r="A69" s="63"/>
      <c r="B69" s="64"/>
      <c r="C69" s="64"/>
      <c r="D69" s="64"/>
      <c r="E69" s="64"/>
      <c r="F69" s="64"/>
      <c r="G69" s="64"/>
      <c r="H69" s="63"/>
      <c r="I69" s="64"/>
      <c r="J69" s="64"/>
      <c r="K69" s="64"/>
      <c r="L69" s="63"/>
      <c r="M69" s="64"/>
      <c r="N69" s="64"/>
      <c r="O69" s="64"/>
      <c r="P69" s="64"/>
      <c r="Q69" s="64"/>
      <c r="R69" s="64"/>
      <c r="S69" s="63"/>
      <c r="T69" s="64"/>
      <c r="U69" s="64"/>
      <c r="V69" s="64"/>
      <c r="W69" s="63"/>
      <c r="X69" s="64"/>
      <c r="Y69" s="64"/>
      <c r="Z69" s="64"/>
      <c r="AA69" s="64"/>
      <c r="AB69" s="64"/>
      <c r="AC69" s="64"/>
      <c r="AD69" s="63"/>
      <c r="AE69" s="64"/>
      <c r="AF69" s="64"/>
      <c r="AG69" s="64"/>
      <c r="AH69" s="48"/>
      <c r="AI69" s="49"/>
      <c r="AJ69" s="49"/>
      <c r="AK69" s="49"/>
      <c r="AL69" s="49"/>
      <c r="AM69" s="49"/>
      <c r="AN69" s="49"/>
      <c r="AO69" s="51"/>
      <c r="AP69" s="49"/>
      <c r="AQ69" s="49"/>
      <c r="AR69" s="49"/>
    </row>
    <row r="70" spans="1:44" x14ac:dyDescent="0.25">
      <c r="A70" s="125" t="s">
        <v>1235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</row>
    <row r="71" spans="1:44" x14ac:dyDescent="0.25">
      <c r="A71" s="94"/>
      <c r="B71" s="65" t="s">
        <v>2014</v>
      </c>
      <c r="C71" s="95"/>
      <c r="D71" s="95"/>
      <c r="E71" s="95"/>
      <c r="F71" s="95"/>
      <c r="G71" s="95"/>
      <c r="H71" s="94"/>
      <c r="I71" s="95"/>
      <c r="J71" s="95"/>
      <c r="K71" s="95"/>
      <c r="L71" s="94"/>
      <c r="M71" s="65" t="s">
        <v>2156</v>
      </c>
      <c r="N71" s="95"/>
      <c r="O71" s="95"/>
      <c r="P71" s="95"/>
      <c r="Q71" s="95"/>
      <c r="R71" s="95"/>
      <c r="S71" s="94"/>
      <c r="T71" s="95"/>
      <c r="U71" s="95"/>
      <c r="V71" s="95"/>
      <c r="W71" s="100"/>
      <c r="X71" s="65" t="s">
        <v>2297</v>
      </c>
      <c r="Y71" s="101"/>
      <c r="Z71" s="101"/>
      <c r="AA71" s="101"/>
      <c r="AB71" s="101"/>
      <c r="AC71" s="101"/>
      <c r="AD71" s="100"/>
      <c r="AE71" s="101"/>
      <c r="AF71" s="101"/>
      <c r="AG71" s="101"/>
      <c r="AH71" s="94"/>
      <c r="AI71" s="65" t="s">
        <v>2435</v>
      </c>
      <c r="AJ71" s="95"/>
      <c r="AK71" s="95"/>
      <c r="AL71" s="95"/>
      <c r="AM71" s="95"/>
      <c r="AN71" s="95"/>
      <c r="AO71" s="94"/>
      <c r="AP71" s="95"/>
      <c r="AQ71" s="95"/>
      <c r="AR71" s="95"/>
    </row>
    <row r="72" spans="1:44" x14ac:dyDescent="0.2">
      <c r="A72" s="94">
        <v>1</v>
      </c>
      <c r="B72" s="124" t="s">
        <v>75</v>
      </c>
      <c r="C72" s="124">
        <v>22</v>
      </c>
      <c r="D72" s="124">
        <v>16</v>
      </c>
      <c r="E72" s="124">
        <v>3</v>
      </c>
      <c r="F72" s="124">
        <v>3</v>
      </c>
      <c r="G72" s="124">
        <v>59</v>
      </c>
      <c r="H72" s="124" t="s">
        <v>12</v>
      </c>
      <c r="I72" s="124">
        <v>20</v>
      </c>
      <c r="J72" s="95">
        <f t="shared" ref="J72:J84" si="12">SUM(2*D72+E72)</f>
        <v>35</v>
      </c>
      <c r="K72" s="95" t="s">
        <v>10</v>
      </c>
      <c r="L72" s="94">
        <v>1</v>
      </c>
      <c r="M72" s="124" t="s">
        <v>56</v>
      </c>
      <c r="N72" s="124">
        <v>22</v>
      </c>
      <c r="O72" s="124">
        <v>17</v>
      </c>
      <c r="P72" s="124">
        <v>5</v>
      </c>
      <c r="Q72" s="124">
        <v>0</v>
      </c>
      <c r="R72" s="124">
        <v>54</v>
      </c>
      <c r="S72" s="124" t="s">
        <v>12</v>
      </c>
      <c r="T72" s="124">
        <v>14</v>
      </c>
      <c r="U72" s="95">
        <f t="shared" ref="U72:U84" si="13">SUM(2*O72+P72)</f>
        <v>39</v>
      </c>
      <c r="V72" s="95" t="s">
        <v>10</v>
      </c>
      <c r="W72" s="100">
        <v>1</v>
      </c>
      <c r="X72" s="124" t="s">
        <v>2289</v>
      </c>
      <c r="Y72" s="124">
        <v>22</v>
      </c>
      <c r="Z72" s="124">
        <v>13</v>
      </c>
      <c r="AA72" s="124">
        <v>6</v>
      </c>
      <c r="AB72" s="124">
        <v>3</v>
      </c>
      <c r="AC72" s="124">
        <v>56</v>
      </c>
      <c r="AD72" s="124" t="s">
        <v>12</v>
      </c>
      <c r="AE72" s="124">
        <v>26</v>
      </c>
      <c r="AF72" s="101">
        <f t="shared" ref="AF72:AF84" si="14">SUM(2*Z72+AA72)</f>
        <v>32</v>
      </c>
      <c r="AG72" s="95" t="s">
        <v>10</v>
      </c>
      <c r="AH72" s="94">
        <v>1</v>
      </c>
      <c r="AI72" s="124" t="s">
        <v>85</v>
      </c>
      <c r="AJ72" s="124">
        <v>22</v>
      </c>
      <c r="AK72" s="124">
        <v>14</v>
      </c>
      <c r="AL72" s="124">
        <v>3</v>
      </c>
      <c r="AM72" s="124">
        <v>5</v>
      </c>
      <c r="AN72" s="124">
        <v>43</v>
      </c>
      <c r="AO72" s="124" t="s">
        <v>12</v>
      </c>
      <c r="AP72" s="124">
        <v>27</v>
      </c>
      <c r="AQ72" s="95">
        <f t="shared" ref="AQ72:AQ84" si="15">SUM(2*AK72+AL72)</f>
        <v>31</v>
      </c>
      <c r="AR72" s="95" t="s">
        <v>10</v>
      </c>
    </row>
    <row r="73" spans="1:44" x14ac:dyDescent="0.2">
      <c r="A73" s="94">
        <v>2</v>
      </c>
      <c r="B73" s="69" t="s">
        <v>145</v>
      </c>
      <c r="C73" s="124">
        <v>22</v>
      </c>
      <c r="D73" s="124">
        <v>16</v>
      </c>
      <c r="E73" s="124">
        <v>2</v>
      </c>
      <c r="F73" s="124">
        <v>4</v>
      </c>
      <c r="G73" s="124">
        <v>52</v>
      </c>
      <c r="H73" s="124" t="s">
        <v>12</v>
      </c>
      <c r="I73" s="124">
        <v>22</v>
      </c>
      <c r="J73" s="95">
        <f t="shared" si="12"/>
        <v>34</v>
      </c>
      <c r="K73" s="95"/>
      <c r="L73" s="94">
        <v>2</v>
      </c>
      <c r="M73" s="124" t="s">
        <v>158</v>
      </c>
      <c r="N73" s="124">
        <v>22</v>
      </c>
      <c r="O73" s="124">
        <v>13</v>
      </c>
      <c r="P73" s="124">
        <v>6</v>
      </c>
      <c r="Q73" s="124">
        <v>3</v>
      </c>
      <c r="R73" s="124">
        <v>39</v>
      </c>
      <c r="S73" s="124" t="s">
        <v>12</v>
      </c>
      <c r="T73" s="124">
        <v>17</v>
      </c>
      <c r="U73" s="95">
        <f t="shared" si="13"/>
        <v>32</v>
      </c>
      <c r="V73" s="95"/>
      <c r="W73" s="100">
        <v>2</v>
      </c>
      <c r="X73" s="69" t="s">
        <v>125</v>
      </c>
      <c r="Y73" s="124">
        <v>22</v>
      </c>
      <c r="Z73" s="124">
        <v>11</v>
      </c>
      <c r="AA73" s="124">
        <v>5</v>
      </c>
      <c r="AB73" s="124">
        <v>6</v>
      </c>
      <c r="AC73" s="124">
        <v>47</v>
      </c>
      <c r="AD73" s="124" t="s">
        <v>12</v>
      </c>
      <c r="AE73" s="124">
        <v>36</v>
      </c>
      <c r="AF73" s="101">
        <f t="shared" si="14"/>
        <v>27</v>
      </c>
      <c r="AG73" s="95"/>
      <c r="AH73" s="94">
        <v>2</v>
      </c>
      <c r="AI73" s="69" t="s">
        <v>127</v>
      </c>
      <c r="AJ73" s="124">
        <v>22</v>
      </c>
      <c r="AK73" s="124">
        <v>11</v>
      </c>
      <c r="AL73" s="124">
        <v>8</v>
      </c>
      <c r="AM73" s="124">
        <v>3</v>
      </c>
      <c r="AN73" s="124">
        <v>30</v>
      </c>
      <c r="AO73" s="124" t="s">
        <v>12</v>
      </c>
      <c r="AP73" s="124">
        <v>16</v>
      </c>
      <c r="AQ73" s="95">
        <f t="shared" si="15"/>
        <v>30</v>
      </c>
      <c r="AR73" s="95"/>
    </row>
    <row r="74" spans="1:44" x14ac:dyDescent="0.2">
      <c r="A74" s="94">
        <v>3</v>
      </c>
      <c r="B74" s="69" t="s">
        <v>2006</v>
      </c>
      <c r="C74" s="124">
        <v>22</v>
      </c>
      <c r="D74" s="124">
        <v>12</v>
      </c>
      <c r="E74" s="124">
        <v>4</v>
      </c>
      <c r="F74" s="124">
        <v>6</v>
      </c>
      <c r="G74" s="124">
        <v>42</v>
      </c>
      <c r="H74" s="124" t="s">
        <v>12</v>
      </c>
      <c r="I74" s="124">
        <v>21</v>
      </c>
      <c r="J74" s="95">
        <f t="shared" si="12"/>
        <v>28</v>
      </c>
      <c r="K74" s="95"/>
      <c r="L74" s="94">
        <v>3</v>
      </c>
      <c r="M74" s="124" t="s">
        <v>159</v>
      </c>
      <c r="N74" s="124">
        <v>22</v>
      </c>
      <c r="O74" s="124">
        <v>9</v>
      </c>
      <c r="P74" s="124">
        <v>5</v>
      </c>
      <c r="Q74" s="124">
        <v>8</v>
      </c>
      <c r="R74" s="124">
        <v>43</v>
      </c>
      <c r="S74" s="124" t="s">
        <v>12</v>
      </c>
      <c r="T74" s="124">
        <v>40</v>
      </c>
      <c r="U74" s="95">
        <f t="shared" si="13"/>
        <v>23</v>
      </c>
      <c r="V74" s="95"/>
      <c r="W74" s="100">
        <v>3</v>
      </c>
      <c r="X74" s="69" t="s">
        <v>35</v>
      </c>
      <c r="Y74" s="124">
        <v>22</v>
      </c>
      <c r="Z74" s="124">
        <v>10</v>
      </c>
      <c r="AA74" s="124">
        <v>7</v>
      </c>
      <c r="AB74" s="124">
        <v>5</v>
      </c>
      <c r="AC74" s="124">
        <v>46</v>
      </c>
      <c r="AD74" s="124" t="s">
        <v>12</v>
      </c>
      <c r="AE74" s="124">
        <v>37</v>
      </c>
      <c r="AF74" s="101">
        <f t="shared" si="14"/>
        <v>27</v>
      </c>
      <c r="AG74" s="95"/>
      <c r="AH74" s="94">
        <v>3</v>
      </c>
      <c r="AI74" s="69" t="s">
        <v>84</v>
      </c>
      <c r="AJ74" s="124">
        <v>22</v>
      </c>
      <c r="AK74" s="124">
        <v>12</v>
      </c>
      <c r="AL74" s="124">
        <v>5</v>
      </c>
      <c r="AM74" s="124">
        <v>5</v>
      </c>
      <c r="AN74" s="124">
        <v>42</v>
      </c>
      <c r="AO74" s="124" t="s">
        <v>12</v>
      </c>
      <c r="AP74" s="124">
        <v>27</v>
      </c>
      <c r="AQ74" s="95">
        <f t="shared" si="15"/>
        <v>29</v>
      </c>
      <c r="AR74" s="95"/>
    </row>
    <row r="75" spans="1:44" x14ac:dyDescent="0.2">
      <c r="A75" s="94">
        <v>4</v>
      </c>
      <c r="B75" s="69" t="s">
        <v>2007</v>
      </c>
      <c r="C75" s="124">
        <v>22</v>
      </c>
      <c r="D75" s="124">
        <v>8</v>
      </c>
      <c r="E75" s="124">
        <v>11</v>
      </c>
      <c r="F75" s="124">
        <v>3</v>
      </c>
      <c r="G75" s="124">
        <v>29</v>
      </c>
      <c r="H75" s="124" t="s">
        <v>12</v>
      </c>
      <c r="I75" s="124">
        <v>21</v>
      </c>
      <c r="J75" s="95">
        <f t="shared" si="12"/>
        <v>27</v>
      </c>
      <c r="K75" s="95"/>
      <c r="L75" s="94">
        <v>4</v>
      </c>
      <c r="M75" s="124" t="s">
        <v>79</v>
      </c>
      <c r="N75" s="124">
        <v>22</v>
      </c>
      <c r="O75" s="124">
        <v>10</v>
      </c>
      <c r="P75" s="124">
        <v>2</v>
      </c>
      <c r="Q75" s="124">
        <v>10</v>
      </c>
      <c r="R75" s="124">
        <v>39</v>
      </c>
      <c r="S75" s="124" t="s">
        <v>12</v>
      </c>
      <c r="T75" s="124">
        <v>40</v>
      </c>
      <c r="U75" s="95">
        <f t="shared" si="13"/>
        <v>22</v>
      </c>
      <c r="V75" s="95"/>
      <c r="W75" s="100">
        <v>4</v>
      </c>
      <c r="X75" s="69" t="s">
        <v>2290</v>
      </c>
      <c r="Y75" s="124">
        <v>22</v>
      </c>
      <c r="Z75" s="124">
        <v>7</v>
      </c>
      <c r="AA75" s="124">
        <v>10</v>
      </c>
      <c r="AB75" s="124">
        <v>5</v>
      </c>
      <c r="AC75" s="124">
        <v>35</v>
      </c>
      <c r="AD75" s="124" t="s">
        <v>12</v>
      </c>
      <c r="AE75" s="124">
        <v>28</v>
      </c>
      <c r="AF75" s="101">
        <f t="shared" si="14"/>
        <v>24</v>
      </c>
      <c r="AG75" s="95"/>
      <c r="AH75" s="94">
        <v>4</v>
      </c>
      <c r="AI75" s="69" t="s">
        <v>33</v>
      </c>
      <c r="AJ75" s="124">
        <v>22</v>
      </c>
      <c r="AK75" s="124">
        <v>11</v>
      </c>
      <c r="AL75" s="124">
        <v>2</v>
      </c>
      <c r="AM75" s="124">
        <v>9</v>
      </c>
      <c r="AN75" s="124">
        <v>41</v>
      </c>
      <c r="AO75" s="124" t="s">
        <v>12</v>
      </c>
      <c r="AP75" s="124">
        <v>41</v>
      </c>
      <c r="AQ75" s="95">
        <f t="shared" si="15"/>
        <v>24</v>
      </c>
      <c r="AR75" s="95"/>
    </row>
    <row r="76" spans="1:44" x14ac:dyDescent="0.2">
      <c r="A76" s="94">
        <v>5</v>
      </c>
      <c r="B76" s="124" t="s">
        <v>2008</v>
      </c>
      <c r="C76" s="124">
        <v>22</v>
      </c>
      <c r="D76" s="124">
        <v>9</v>
      </c>
      <c r="E76" s="124">
        <v>5</v>
      </c>
      <c r="F76" s="124">
        <v>8</v>
      </c>
      <c r="G76" s="124">
        <v>36</v>
      </c>
      <c r="H76" s="124" t="s">
        <v>12</v>
      </c>
      <c r="I76" s="124">
        <v>28</v>
      </c>
      <c r="J76" s="95">
        <f t="shared" si="12"/>
        <v>23</v>
      </c>
      <c r="K76" s="95"/>
      <c r="L76" s="94">
        <v>5</v>
      </c>
      <c r="M76" s="124" t="s">
        <v>2149</v>
      </c>
      <c r="N76" s="124">
        <v>22</v>
      </c>
      <c r="O76" s="124">
        <v>8</v>
      </c>
      <c r="P76" s="124">
        <v>6</v>
      </c>
      <c r="Q76" s="124">
        <v>8</v>
      </c>
      <c r="R76" s="124">
        <v>34</v>
      </c>
      <c r="S76" s="124" t="s">
        <v>12</v>
      </c>
      <c r="T76" s="124">
        <v>35</v>
      </c>
      <c r="U76" s="95">
        <f t="shared" si="13"/>
        <v>22</v>
      </c>
      <c r="V76" s="95"/>
      <c r="W76" s="100">
        <v>5</v>
      </c>
      <c r="X76" s="124" t="s">
        <v>57</v>
      </c>
      <c r="Y76" s="124">
        <v>22</v>
      </c>
      <c r="Z76" s="124">
        <v>8</v>
      </c>
      <c r="AA76" s="124">
        <v>8</v>
      </c>
      <c r="AB76" s="124">
        <v>6</v>
      </c>
      <c r="AC76" s="124">
        <v>28</v>
      </c>
      <c r="AD76" s="124" t="s">
        <v>12</v>
      </c>
      <c r="AE76" s="124">
        <v>22</v>
      </c>
      <c r="AF76" s="101">
        <f t="shared" si="14"/>
        <v>24</v>
      </c>
      <c r="AG76" s="95"/>
      <c r="AH76" s="94">
        <v>5</v>
      </c>
      <c r="AI76" s="124" t="s">
        <v>167</v>
      </c>
      <c r="AJ76" s="124">
        <v>22</v>
      </c>
      <c r="AK76" s="124">
        <v>8</v>
      </c>
      <c r="AL76" s="124">
        <v>6</v>
      </c>
      <c r="AM76" s="124">
        <v>8</v>
      </c>
      <c r="AN76" s="124">
        <v>26</v>
      </c>
      <c r="AO76" s="124" t="s">
        <v>12</v>
      </c>
      <c r="AP76" s="124">
        <v>21</v>
      </c>
      <c r="AQ76" s="95">
        <f t="shared" si="15"/>
        <v>22</v>
      </c>
      <c r="AR76" s="95"/>
    </row>
    <row r="77" spans="1:44" x14ac:dyDescent="0.2">
      <c r="A77" s="94">
        <v>6</v>
      </c>
      <c r="B77" s="124" t="s">
        <v>122</v>
      </c>
      <c r="C77" s="124">
        <v>22</v>
      </c>
      <c r="D77" s="124">
        <v>8</v>
      </c>
      <c r="E77" s="124">
        <v>5</v>
      </c>
      <c r="F77" s="124">
        <v>9</v>
      </c>
      <c r="G77" s="124">
        <v>33</v>
      </c>
      <c r="H77" s="124" t="s">
        <v>12</v>
      </c>
      <c r="I77" s="124">
        <v>38</v>
      </c>
      <c r="J77" s="95">
        <f t="shared" si="12"/>
        <v>21</v>
      </c>
      <c r="K77" s="95"/>
      <c r="L77" s="94">
        <v>6</v>
      </c>
      <c r="M77" s="124" t="s">
        <v>2150</v>
      </c>
      <c r="N77" s="124">
        <v>22</v>
      </c>
      <c r="O77" s="124">
        <v>10</v>
      </c>
      <c r="P77" s="124">
        <v>2</v>
      </c>
      <c r="Q77" s="124">
        <v>10</v>
      </c>
      <c r="R77" s="124">
        <v>39</v>
      </c>
      <c r="S77" s="124" t="s">
        <v>12</v>
      </c>
      <c r="T77" s="124">
        <v>52</v>
      </c>
      <c r="U77" s="95">
        <f t="shared" si="13"/>
        <v>22</v>
      </c>
      <c r="V77" s="95"/>
      <c r="W77" s="100">
        <v>6</v>
      </c>
      <c r="X77" s="124" t="s">
        <v>2291</v>
      </c>
      <c r="Y77" s="124">
        <v>22</v>
      </c>
      <c r="Z77" s="124">
        <v>10</v>
      </c>
      <c r="AA77" s="124">
        <v>3</v>
      </c>
      <c r="AB77" s="124">
        <v>9</v>
      </c>
      <c r="AC77" s="124">
        <v>32</v>
      </c>
      <c r="AD77" s="124" t="s">
        <v>12</v>
      </c>
      <c r="AE77" s="124">
        <v>34</v>
      </c>
      <c r="AF77" s="101">
        <f t="shared" si="14"/>
        <v>23</v>
      </c>
      <c r="AG77" s="95"/>
      <c r="AH77" s="94">
        <v>6</v>
      </c>
      <c r="AI77" s="124" t="s">
        <v>2430</v>
      </c>
      <c r="AJ77" s="124">
        <v>22</v>
      </c>
      <c r="AK77" s="124">
        <v>8</v>
      </c>
      <c r="AL77" s="124">
        <v>5</v>
      </c>
      <c r="AM77" s="124">
        <v>9</v>
      </c>
      <c r="AN77" s="124">
        <v>27</v>
      </c>
      <c r="AO77" s="124" t="s">
        <v>12</v>
      </c>
      <c r="AP77" s="124">
        <v>20</v>
      </c>
      <c r="AQ77" s="95">
        <f t="shared" si="15"/>
        <v>21</v>
      </c>
      <c r="AR77" s="95"/>
    </row>
    <row r="78" spans="1:44" x14ac:dyDescent="0.2">
      <c r="A78" s="94">
        <v>7</v>
      </c>
      <c r="B78" s="69" t="s">
        <v>2009</v>
      </c>
      <c r="C78" s="124">
        <v>22</v>
      </c>
      <c r="D78" s="124">
        <v>8</v>
      </c>
      <c r="E78" s="124">
        <v>5</v>
      </c>
      <c r="F78" s="124">
        <v>9</v>
      </c>
      <c r="G78" s="124">
        <v>28</v>
      </c>
      <c r="H78" s="124" t="s">
        <v>12</v>
      </c>
      <c r="I78" s="124">
        <v>43</v>
      </c>
      <c r="J78" s="95">
        <f t="shared" si="12"/>
        <v>21</v>
      </c>
      <c r="K78" s="95"/>
      <c r="L78" s="94">
        <v>7</v>
      </c>
      <c r="M78" s="124" t="s">
        <v>2151</v>
      </c>
      <c r="N78" s="124">
        <v>22</v>
      </c>
      <c r="O78" s="124">
        <v>8</v>
      </c>
      <c r="P78" s="124">
        <v>4</v>
      </c>
      <c r="Q78" s="124">
        <v>10</v>
      </c>
      <c r="R78" s="124">
        <v>38</v>
      </c>
      <c r="S78" s="124" t="s">
        <v>12</v>
      </c>
      <c r="T78" s="124">
        <v>29</v>
      </c>
      <c r="U78" s="95">
        <f t="shared" si="13"/>
        <v>20</v>
      </c>
      <c r="V78" s="95"/>
      <c r="W78" s="100">
        <v>7</v>
      </c>
      <c r="X78" s="69" t="s">
        <v>82</v>
      </c>
      <c r="Y78" s="124">
        <v>22</v>
      </c>
      <c r="Z78" s="124">
        <v>10</v>
      </c>
      <c r="AA78" s="124">
        <v>2</v>
      </c>
      <c r="AB78" s="124">
        <v>10</v>
      </c>
      <c r="AC78" s="124">
        <v>50</v>
      </c>
      <c r="AD78" s="124" t="s">
        <v>12</v>
      </c>
      <c r="AE78" s="124">
        <v>48</v>
      </c>
      <c r="AF78" s="101">
        <f t="shared" si="14"/>
        <v>22</v>
      </c>
      <c r="AG78" s="95"/>
      <c r="AH78" s="94">
        <v>7</v>
      </c>
      <c r="AI78" s="69" t="s">
        <v>2431</v>
      </c>
      <c r="AJ78" s="124">
        <v>22</v>
      </c>
      <c r="AK78" s="124">
        <v>8</v>
      </c>
      <c r="AL78" s="124">
        <v>4</v>
      </c>
      <c r="AM78" s="124">
        <v>10</v>
      </c>
      <c r="AN78" s="124">
        <v>32</v>
      </c>
      <c r="AO78" s="124" t="s">
        <v>12</v>
      </c>
      <c r="AP78" s="124">
        <v>38</v>
      </c>
      <c r="AQ78" s="95">
        <f t="shared" si="15"/>
        <v>20</v>
      </c>
      <c r="AR78" s="95"/>
    </row>
    <row r="79" spans="1:44" x14ac:dyDescent="0.2">
      <c r="A79" s="94">
        <v>8</v>
      </c>
      <c r="B79" s="124" t="s">
        <v>2010</v>
      </c>
      <c r="C79" s="124">
        <v>22</v>
      </c>
      <c r="D79" s="124">
        <v>6</v>
      </c>
      <c r="E79" s="124">
        <v>7</v>
      </c>
      <c r="F79" s="124">
        <v>9</v>
      </c>
      <c r="G79" s="124">
        <v>28</v>
      </c>
      <c r="H79" s="124" t="s">
        <v>12</v>
      </c>
      <c r="I79" s="124">
        <v>44</v>
      </c>
      <c r="J79" s="95">
        <f t="shared" si="12"/>
        <v>19</v>
      </c>
      <c r="K79" s="95"/>
      <c r="L79" s="94">
        <v>8</v>
      </c>
      <c r="M79" s="124" t="s">
        <v>2152</v>
      </c>
      <c r="N79" s="124">
        <v>22</v>
      </c>
      <c r="O79" s="124">
        <v>9</v>
      </c>
      <c r="P79" s="124">
        <v>2</v>
      </c>
      <c r="Q79" s="124">
        <v>11</v>
      </c>
      <c r="R79" s="124">
        <v>43</v>
      </c>
      <c r="S79" s="124" t="s">
        <v>12</v>
      </c>
      <c r="T79" s="124">
        <v>48</v>
      </c>
      <c r="U79" s="95">
        <f t="shared" si="13"/>
        <v>20</v>
      </c>
      <c r="V79" s="95"/>
      <c r="W79" s="100">
        <v>8</v>
      </c>
      <c r="X79" s="124" t="s">
        <v>2292</v>
      </c>
      <c r="Y79" s="124">
        <v>22</v>
      </c>
      <c r="Z79" s="124">
        <v>9</v>
      </c>
      <c r="AA79" s="124">
        <v>4</v>
      </c>
      <c r="AB79" s="124">
        <v>9</v>
      </c>
      <c r="AC79" s="124">
        <v>45</v>
      </c>
      <c r="AD79" s="124" t="s">
        <v>12</v>
      </c>
      <c r="AE79" s="124">
        <v>43</v>
      </c>
      <c r="AF79" s="101">
        <f t="shared" si="14"/>
        <v>22</v>
      </c>
      <c r="AG79" s="95"/>
      <c r="AH79" s="94">
        <v>8</v>
      </c>
      <c r="AI79" s="124" t="s">
        <v>23</v>
      </c>
      <c r="AJ79" s="124">
        <v>22</v>
      </c>
      <c r="AK79" s="124">
        <v>7</v>
      </c>
      <c r="AL79" s="124">
        <v>5</v>
      </c>
      <c r="AM79" s="124">
        <v>10</v>
      </c>
      <c r="AN79" s="124">
        <v>29</v>
      </c>
      <c r="AO79" s="124" t="s">
        <v>12</v>
      </c>
      <c r="AP79" s="124">
        <v>33</v>
      </c>
      <c r="AQ79" s="95">
        <f t="shared" si="15"/>
        <v>19</v>
      </c>
      <c r="AR79" s="95"/>
    </row>
    <row r="80" spans="1:44" x14ac:dyDescent="0.2">
      <c r="A80" s="94">
        <v>9</v>
      </c>
      <c r="B80" s="124" t="s">
        <v>101</v>
      </c>
      <c r="C80" s="124">
        <v>22</v>
      </c>
      <c r="D80" s="124">
        <v>6</v>
      </c>
      <c r="E80" s="124">
        <v>6</v>
      </c>
      <c r="F80" s="124">
        <v>10</v>
      </c>
      <c r="G80" s="124">
        <v>45</v>
      </c>
      <c r="H80" s="124" t="s">
        <v>12</v>
      </c>
      <c r="I80" s="124">
        <v>47</v>
      </c>
      <c r="J80" s="95">
        <f t="shared" si="12"/>
        <v>18</v>
      </c>
      <c r="K80" s="95"/>
      <c r="L80" s="94">
        <v>9</v>
      </c>
      <c r="M80" s="124" t="s">
        <v>2153</v>
      </c>
      <c r="N80" s="124">
        <v>22</v>
      </c>
      <c r="O80" s="124">
        <v>6</v>
      </c>
      <c r="P80" s="124">
        <v>6</v>
      </c>
      <c r="Q80" s="124">
        <v>10</v>
      </c>
      <c r="R80" s="124">
        <v>29</v>
      </c>
      <c r="S80" s="124" t="s">
        <v>12</v>
      </c>
      <c r="T80" s="124">
        <v>32</v>
      </c>
      <c r="U80" s="95">
        <f t="shared" si="13"/>
        <v>18</v>
      </c>
      <c r="V80" s="95"/>
      <c r="W80" s="100">
        <v>9</v>
      </c>
      <c r="X80" s="124" t="s">
        <v>2293</v>
      </c>
      <c r="Y80" s="124">
        <v>22</v>
      </c>
      <c r="Z80" s="124">
        <v>9</v>
      </c>
      <c r="AA80" s="124">
        <v>4</v>
      </c>
      <c r="AB80" s="124">
        <v>9</v>
      </c>
      <c r="AC80" s="124">
        <v>40</v>
      </c>
      <c r="AD80" s="124" t="s">
        <v>12</v>
      </c>
      <c r="AE80" s="124">
        <v>41</v>
      </c>
      <c r="AF80" s="101">
        <f t="shared" si="14"/>
        <v>22</v>
      </c>
      <c r="AG80" s="95"/>
      <c r="AH80" s="94">
        <v>9</v>
      </c>
      <c r="AI80" s="124" t="s">
        <v>47</v>
      </c>
      <c r="AJ80" s="124">
        <v>22</v>
      </c>
      <c r="AK80" s="124">
        <v>7</v>
      </c>
      <c r="AL80" s="124">
        <v>5</v>
      </c>
      <c r="AM80" s="124">
        <v>10</v>
      </c>
      <c r="AN80" s="124">
        <v>28</v>
      </c>
      <c r="AO80" s="124" t="s">
        <v>12</v>
      </c>
      <c r="AP80" s="124">
        <v>33</v>
      </c>
      <c r="AQ80" s="95">
        <f t="shared" si="15"/>
        <v>19</v>
      </c>
      <c r="AR80" s="95"/>
    </row>
    <row r="81" spans="1:100" x14ac:dyDescent="0.2">
      <c r="A81" s="94">
        <v>10</v>
      </c>
      <c r="B81" s="124" t="s">
        <v>2011</v>
      </c>
      <c r="C81" s="124">
        <v>22</v>
      </c>
      <c r="D81" s="124">
        <v>7</v>
      </c>
      <c r="E81" s="124">
        <v>4</v>
      </c>
      <c r="F81" s="124">
        <v>11</v>
      </c>
      <c r="G81" s="124">
        <v>35</v>
      </c>
      <c r="H81" s="124" t="s">
        <v>12</v>
      </c>
      <c r="I81" s="124">
        <v>41</v>
      </c>
      <c r="J81" s="95">
        <f t="shared" si="12"/>
        <v>18</v>
      </c>
      <c r="K81" s="119" t="s">
        <v>9</v>
      </c>
      <c r="L81" s="94">
        <v>10</v>
      </c>
      <c r="M81" s="124" t="s">
        <v>157</v>
      </c>
      <c r="N81" s="124">
        <v>22</v>
      </c>
      <c r="O81" s="124">
        <v>7</v>
      </c>
      <c r="P81" s="124">
        <v>4</v>
      </c>
      <c r="Q81" s="124">
        <v>11</v>
      </c>
      <c r="R81" s="124">
        <v>33</v>
      </c>
      <c r="S81" s="124" t="s">
        <v>12</v>
      </c>
      <c r="T81" s="124">
        <v>46</v>
      </c>
      <c r="U81" s="95">
        <f t="shared" si="13"/>
        <v>18</v>
      </c>
      <c r="V81" s="119" t="s">
        <v>9</v>
      </c>
      <c r="W81" s="100">
        <v>10</v>
      </c>
      <c r="X81" s="124" t="s">
        <v>161</v>
      </c>
      <c r="Y81" s="124">
        <v>22</v>
      </c>
      <c r="Z81" s="124">
        <v>7</v>
      </c>
      <c r="AA81" s="124">
        <v>6</v>
      </c>
      <c r="AB81" s="124">
        <v>9</v>
      </c>
      <c r="AC81" s="124">
        <v>33</v>
      </c>
      <c r="AD81" s="124" t="s">
        <v>12</v>
      </c>
      <c r="AE81" s="124">
        <v>36</v>
      </c>
      <c r="AF81" s="101">
        <f t="shared" si="14"/>
        <v>20</v>
      </c>
      <c r="AG81" s="119" t="s">
        <v>9</v>
      </c>
      <c r="AH81" s="94">
        <v>10</v>
      </c>
      <c r="AI81" s="124" t="s">
        <v>2432</v>
      </c>
      <c r="AJ81" s="124">
        <v>22</v>
      </c>
      <c r="AK81" s="124">
        <v>6</v>
      </c>
      <c r="AL81" s="124">
        <v>5</v>
      </c>
      <c r="AM81" s="124">
        <v>11</v>
      </c>
      <c r="AN81" s="124">
        <v>29</v>
      </c>
      <c r="AO81" s="124" t="s">
        <v>12</v>
      </c>
      <c r="AP81" s="124">
        <v>39</v>
      </c>
      <c r="AQ81" s="95">
        <f t="shared" si="15"/>
        <v>17</v>
      </c>
      <c r="AR81" s="119" t="s">
        <v>9</v>
      </c>
    </row>
    <row r="82" spans="1:100" x14ac:dyDescent="0.2">
      <c r="A82" s="94">
        <v>11</v>
      </c>
      <c r="B82" s="124" t="s">
        <v>2012</v>
      </c>
      <c r="C82" s="124">
        <v>22</v>
      </c>
      <c r="D82" s="124">
        <v>4</v>
      </c>
      <c r="E82" s="124">
        <v>5</v>
      </c>
      <c r="F82" s="124">
        <v>13</v>
      </c>
      <c r="G82" s="124">
        <v>31</v>
      </c>
      <c r="H82" s="124" t="s">
        <v>12</v>
      </c>
      <c r="I82" s="124">
        <v>53</v>
      </c>
      <c r="J82" s="95">
        <f t="shared" si="12"/>
        <v>13</v>
      </c>
      <c r="K82" s="95" t="s">
        <v>9</v>
      </c>
      <c r="L82" s="94">
        <v>11</v>
      </c>
      <c r="M82" s="124" t="s">
        <v>2154</v>
      </c>
      <c r="N82" s="124">
        <v>22</v>
      </c>
      <c r="O82" s="124">
        <v>5</v>
      </c>
      <c r="P82" s="124">
        <v>6</v>
      </c>
      <c r="Q82" s="124">
        <v>11</v>
      </c>
      <c r="R82" s="124">
        <v>25</v>
      </c>
      <c r="S82" s="124" t="s">
        <v>12</v>
      </c>
      <c r="T82" s="124">
        <v>39</v>
      </c>
      <c r="U82" s="95">
        <f t="shared" si="13"/>
        <v>16</v>
      </c>
      <c r="V82" s="95" t="s">
        <v>9</v>
      </c>
      <c r="W82" s="100">
        <v>11</v>
      </c>
      <c r="X82" s="124" t="s">
        <v>2294</v>
      </c>
      <c r="Y82" s="124">
        <v>22</v>
      </c>
      <c r="Z82" s="124">
        <v>4</v>
      </c>
      <c r="AA82" s="124">
        <v>3</v>
      </c>
      <c r="AB82" s="124">
        <v>15</v>
      </c>
      <c r="AC82" s="124">
        <v>37</v>
      </c>
      <c r="AD82" s="124" t="s">
        <v>12</v>
      </c>
      <c r="AE82" s="124">
        <v>72</v>
      </c>
      <c r="AF82" s="101">
        <f t="shared" si="14"/>
        <v>11</v>
      </c>
      <c r="AG82" s="95" t="s">
        <v>9</v>
      </c>
      <c r="AH82" s="94">
        <v>11</v>
      </c>
      <c r="AI82" s="124" t="s">
        <v>2433</v>
      </c>
      <c r="AJ82" s="124">
        <v>22</v>
      </c>
      <c r="AK82" s="124">
        <v>6</v>
      </c>
      <c r="AL82" s="124">
        <v>4</v>
      </c>
      <c r="AM82" s="124">
        <v>12</v>
      </c>
      <c r="AN82" s="124">
        <v>18</v>
      </c>
      <c r="AO82" s="124" t="s">
        <v>12</v>
      </c>
      <c r="AP82" s="124">
        <v>32</v>
      </c>
      <c r="AQ82" s="95">
        <f t="shared" si="15"/>
        <v>16</v>
      </c>
      <c r="AR82" s="95" t="s">
        <v>9</v>
      </c>
    </row>
    <row r="83" spans="1:100" x14ac:dyDescent="0.2">
      <c r="A83" s="94">
        <v>12</v>
      </c>
      <c r="B83" s="124" t="s">
        <v>2013</v>
      </c>
      <c r="C83" s="124">
        <v>22</v>
      </c>
      <c r="D83" s="124">
        <v>1</v>
      </c>
      <c r="E83" s="124">
        <v>5</v>
      </c>
      <c r="F83" s="124">
        <v>16</v>
      </c>
      <c r="G83" s="124">
        <v>13</v>
      </c>
      <c r="H83" s="124" t="s">
        <v>12</v>
      </c>
      <c r="I83" s="124">
        <v>53</v>
      </c>
      <c r="J83" s="95">
        <f t="shared" si="12"/>
        <v>7</v>
      </c>
      <c r="K83" s="95" t="s">
        <v>9</v>
      </c>
      <c r="L83" s="94">
        <v>12</v>
      </c>
      <c r="M83" s="124" t="s">
        <v>2155</v>
      </c>
      <c r="N83" s="124">
        <v>22</v>
      </c>
      <c r="O83" s="124">
        <v>4</v>
      </c>
      <c r="P83" s="124">
        <v>4</v>
      </c>
      <c r="Q83" s="124">
        <v>14</v>
      </c>
      <c r="R83" s="124">
        <v>29</v>
      </c>
      <c r="S83" s="124" t="s">
        <v>12</v>
      </c>
      <c r="T83" s="124">
        <v>53</v>
      </c>
      <c r="U83" s="95">
        <f t="shared" si="13"/>
        <v>12</v>
      </c>
      <c r="V83" s="95" t="s">
        <v>9</v>
      </c>
      <c r="W83" s="100">
        <v>12</v>
      </c>
      <c r="X83" s="124" t="s">
        <v>2295</v>
      </c>
      <c r="Y83" s="124">
        <v>22</v>
      </c>
      <c r="Z83" s="124">
        <v>3</v>
      </c>
      <c r="AA83" s="124">
        <v>4</v>
      </c>
      <c r="AB83" s="124">
        <v>15</v>
      </c>
      <c r="AC83" s="124">
        <v>24</v>
      </c>
      <c r="AD83" s="124" t="s">
        <v>12</v>
      </c>
      <c r="AE83" s="124">
        <v>50</v>
      </c>
      <c r="AF83" s="101">
        <f t="shared" si="14"/>
        <v>10</v>
      </c>
      <c r="AG83" s="95" t="s">
        <v>9</v>
      </c>
      <c r="AH83" s="94">
        <v>12</v>
      </c>
      <c r="AI83" s="124" t="s">
        <v>2434</v>
      </c>
      <c r="AJ83" s="124">
        <v>22</v>
      </c>
      <c r="AK83" s="124">
        <v>5</v>
      </c>
      <c r="AL83" s="124">
        <v>6</v>
      </c>
      <c r="AM83" s="124">
        <v>11</v>
      </c>
      <c r="AN83" s="124">
        <v>24</v>
      </c>
      <c r="AO83" s="124" t="s">
        <v>12</v>
      </c>
      <c r="AP83" s="124">
        <v>42</v>
      </c>
      <c r="AQ83" s="95">
        <f t="shared" si="15"/>
        <v>16</v>
      </c>
      <c r="AR83" s="95" t="s">
        <v>9</v>
      </c>
    </row>
    <row r="84" spans="1:100" x14ac:dyDescent="0.25">
      <c r="A84" s="94"/>
      <c r="B84" s="66"/>
      <c r="C84" s="95">
        <f>SUM(C72:C83)</f>
        <v>264</v>
      </c>
      <c r="D84" s="95">
        <f>SUM(D72:D83)</f>
        <v>101</v>
      </c>
      <c r="E84" s="95">
        <f>SUM(E72:E83)</f>
        <v>62</v>
      </c>
      <c r="F84" s="95">
        <f>SUM(F72:F83)</f>
        <v>101</v>
      </c>
      <c r="G84" s="95">
        <f>SUM(G72:G83)</f>
        <v>431</v>
      </c>
      <c r="H84" s="97" t="s">
        <v>12</v>
      </c>
      <c r="I84" s="95">
        <f>SUM(I72:I83)</f>
        <v>431</v>
      </c>
      <c r="J84" s="95">
        <f t="shared" si="12"/>
        <v>264</v>
      </c>
      <c r="K84" s="98"/>
      <c r="L84" s="94"/>
      <c r="M84" s="66"/>
      <c r="N84" s="95">
        <f>SUM(N72:N83)</f>
        <v>264</v>
      </c>
      <c r="O84" s="95">
        <f>SUM(O72:O83)</f>
        <v>106</v>
      </c>
      <c r="P84" s="95">
        <f>SUM(P72:P83)</f>
        <v>52</v>
      </c>
      <c r="Q84" s="95">
        <f>SUM(Q72:Q83)</f>
        <v>106</v>
      </c>
      <c r="R84" s="95">
        <f>SUM(R72:R83)</f>
        <v>445</v>
      </c>
      <c r="S84" s="97" t="s">
        <v>12</v>
      </c>
      <c r="T84" s="95">
        <f>SUM(T72:T83)</f>
        <v>445</v>
      </c>
      <c r="U84" s="95">
        <f t="shared" si="13"/>
        <v>264</v>
      </c>
      <c r="V84" s="98"/>
      <c r="W84" s="100"/>
      <c r="X84" s="66"/>
      <c r="Y84" s="101">
        <f>SUM(Y72:Y83)</f>
        <v>264</v>
      </c>
      <c r="Z84" s="101">
        <f>SUM(Z72:Z83)</f>
        <v>101</v>
      </c>
      <c r="AA84" s="101">
        <f>SUM(AA72:AA83)</f>
        <v>62</v>
      </c>
      <c r="AB84" s="101">
        <f>SUM(AB72:AB83)</f>
        <v>101</v>
      </c>
      <c r="AC84" s="101">
        <f>SUM(AC72:AC83)</f>
        <v>473</v>
      </c>
      <c r="AD84" s="102" t="s">
        <v>12</v>
      </c>
      <c r="AE84" s="101">
        <f>SUM(AE72:AE83)</f>
        <v>473</v>
      </c>
      <c r="AF84" s="101">
        <f t="shared" si="14"/>
        <v>264</v>
      </c>
      <c r="AG84" s="103"/>
      <c r="AH84" s="94"/>
      <c r="AI84" s="66"/>
      <c r="AJ84" s="95">
        <f>SUM(AJ72:AJ83)</f>
        <v>264</v>
      </c>
      <c r="AK84" s="95">
        <f>SUM(AK72:AK83)</f>
        <v>103</v>
      </c>
      <c r="AL84" s="95">
        <f>SUM(AL72:AL83)</f>
        <v>58</v>
      </c>
      <c r="AM84" s="95">
        <f>SUM(AM72:AM83)</f>
        <v>103</v>
      </c>
      <c r="AN84" s="95">
        <f>SUM(AN72:AN83)</f>
        <v>369</v>
      </c>
      <c r="AO84" s="97" t="s">
        <v>12</v>
      </c>
      <c r="AP84" s="95">
        <f>SUM(AP72:AP83)</f>
        <v>369</v>
      </c>
      <c r="AQ84" s="95">
        <f t="shared" si="15"/>
        <v>264</v>
      </c>
      <c r="AR84" s="98"/>
    </row>
    <row r="85" spans="1:100" x14ac:dyDescent="0.25">
      <c r="A85" s="7"/>
      <c r="L85" s="37"/>
      <c r="M85" s="38"/>
      <c r="N85" s="38"/>
      <c r="O85" s="38"/>
      <c r="P85" s="38"/>
      <c r="Q85" s="38"/>
      <c r="R85" s="38"/>
      <c r="S85" s="41"/>
      <c r="T85" s="38"/>
      <c r="U85" s="38"/>
      <c r="V85" s="43"/>
      <c r="W85" s="7"/>
      <c r="X85" s="7"/>
      <c r="AD85" s="11"/>
    </row>
    <row r="86" spans="1:100" x14ac:dyDescent="0.25">
      <c r="A86" s="125" t="s">
        <v>1235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</row>
    <row r="87" spans="1:100" x14ac:dyDescent="0.25">
      <c r="A87" s="100"/>
      <c r="B87" s="65" t="s">
        <v>2576</v>
      </c>
      <c r="C87" s="101"/>
      <c r="D87" s="101"/>
      <c r="E87" s="101"/>
      <c r="F87" s="101"/>
      <c r="G87" s="101"/>
      <c r="H87" s="100"/>
      <c r="I87" s="101"/>
      <c r="J87" s="101"/>
      <c r="K87" s="101"/>
      <c r="L87" s="100"/>
      <c r="M87" s="65" t="s">
        <v>2715</v>
      </c>
      <c r="N87" s="101"/>
      <c r="O87" s="101"/>
      <c r="P87" s="101"/>
      <c r="Q87" s="101"/>
      <c r="R87" s="101"/>
      <c r="S87" s="100"/>
      <c r="T87" s="101"/>
      <c r="U87" s="101"/>
      <c r="V87" s="101"/>
      <c r="W87" s="91"/>
      <c r="X87" s="65" t="s">
        <v>2854</v>
      </c>
      <c r="Y87" s="92"/>
      <c r="Z87" s="92"/>
      <c r="AA87" s="92"/>
      <c r="AB87" s="92"/>
      <c r="AC87" s="92"/>
      <c r="AD87" s="91"/>
      <c r="AE87" s="92"/>
      <c r="AF87" s="92"/>
      <c r="AG87" s="92"/>
      <c r="AH87" s="91"/>
      <c r="AI87" s="65" t="s">
        <v>2992</v>
      </c>
      <c r="AJ87" s="92"/>
      <c r="AK87" s="92"/>
      <c r="AL87" s="92"/>
      <c r="AM87" s="92"/>
      <c r="AN87" s="92"/>
      <c r="AO87" s="91"/>
      <c r="AP87" s="92"/>
      <c r="AQ87" s="92"/>
      <c r="AR87" s="92"/>
      <c r="CV87" s="8"/>
    </row>
    <row r="88" spans="1:100" x14ac:dyDescent="0.2">
      <c r="A88" s="100">
        <v>1</v>
      </c>
      <c r="B88" s="124" t="s">
        <v>163</v>
      </c>
      <c r="C88" s="124">
        <v>22</v>
      </c>
      <c r="D88" s="124">
        <v>13</v>
      </c>
      <c r="E88" s="124">
        <v>7</v>
      </c>
      <c r="F88" s="124">
        <v>2</v>
      </c>
      <c r="G88" s="124">
        <v>61</v>
      </c>
      <c r="H88" s="124" t="s">
        <v>12</v>
      </c>
      <c r="I88" s="124">
        <v>26</v>
      </c>
      <c r="J88" s="101">
        <f t="shared" ref="J88:J100" si="16">SUM(2*D88+E88)</f>
        <v>33</v>
      </c>
      <c r="K88" s="95" t="s">
        <v>10</v>
      </c>
      <c r="L88" s="100">
        <v>1</v>
      </c>
      <c r="M88" s="124" t="s">
        <v>172</v>
      </c>
      <c r="N88" s="124">
        <v>22</v>
      </c>
      <c r="O88" s="124">
        <v>16</v>
      </c>
      <c r="P88" s="124">
        <v>3</v>
      </c>
      <c r="Q88" s="124">
        <v>3</v>
      </c>
      <c r="R88" s="124">
        <v>47</v>
      </c>
      <c r="S88" s="124" t="s">
        <v>12</v>
      </c>
      <c r="T88" s="124">
        <v>14</v>
      </c>
      <c r="U88" s="101">
        <f t="shared" ref="U88:U100" si="17">SUM(2*O88+P88)</f>
        <v>35</v>
      </c>
      <c r="V88" s="95" t="s">
        <v>10</v>
      </c>
      <c r="W88" s="91">
        <v>1</v>
      </c>
      <c r="X88" s="124" t="s">
        <v>104</v>
      </c>
      <c r="Y88" s="124">
        <v>22</v>
      </c>
      <c r="Z88" s="124">
        <v>20</v>
      </c>
      <c r="AA88" s="124">
        <v>1</v>
      </c>
      <c r="AB88" s="124">
        <v>1</v>
      </c>
      <c r="AC88" s="124">
        <v>66</v>
      </c>
      <c r="AD88" s="124" t="s">
        <v>12</v>
      </c>
      <c r="AE88" s="124">
        <v>11</v>
      </c>
      <c r="AF88" s="92">
        <f t="shared" ref="AF88:AF100" si="18">SUM(2*Z88+AA88)</f>
        <v>41</v>
      </c>
      <c r="AG88" s="92" t="s">
        <v>10</v>
      </c>
      <c r="AH88" s="91">
        <v>1</v>
      </c>
      <c r="AI88" s="124" t="s">
        <v>108</v>
      </c>
      <c r="AJ88" s="124">
        <v>22</v>
      </c>
      <c r="AK88" s="124">
        <v>15</v>
      </c>
      <c r="AL88" s="124">
        <v>5</v>
      </c>
      <c r="AM88" s="124">
        <v>2</v>
      </c>
      <c r="AN88" s="124">
        <v>66</v>
      </c>
      <c r="AO88" s="124" t="s">
        <v>12</v>
      </c>
      <c r="AP88" s="124">
        <v>21</v>
      </c>
      <c r="AQ88" s="92">
        <f t="shared" ref="AQ88:AQ100" si="19">SUM(2*AK88+AL88)</f>
        <v>35</v>
      </c>
      <c r="AR88" s="95" t="s">
        <v>10</v>
      </c>
      <c r="BO88" s="8"/>
      <c r="BP88" s="8"/>
      <c r="BV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x14ac:dyDescent="0.2">
      <c r="A89" s="100">
        <v>2</v>
      </c>
      <c r="B89" s="69" t="s">
        <v>20</v>
      </c>
      <c r="C89" s="124">
        <v>22</v>
      </c>
      <c r="D89" s="124">
        <v>14</v>
      </c>
      <c r="E89" s="124">
        <v>5</v>
      </c>
      <c r="F89" s="124">
        <v>3</v>
      </c>
      <c r="G89" s="124">
        <v>40</v>
      </c>
      <c r="H89" s="124" t="s">
        <v>12</v>
      </c>
      <c r="I89" s="124">
        <v>23</v>
      </c>
      <c r="J89" s="101">
        <f t="shared" si="16"/>
        <v>33</v>
      </c>
      <c r="K89" s="95"/>
      <c r="L89" s="100">
        <v>2</v>
      </c>
      <c r="M89" s="69" t="s">
        <v>2710</v>
      </c>
      <c r="N89" s="124">
        <v>22</v>
      </c>
      <c r="O89" s="124">
        <v>13</v>
      </c>
      <c r="P89" s="124">
        <v>3</v>
      </c>
      <c r="Q89" s="124">
        <v>6</v>
      </c>
      <c r="R89" s="124">
        <v>41</v>
      </c>
      <c r="S89" s="124" t="s">
        <v>12</v>
      </c>
      <c r="T89" s="124">
        <v>26</v>
      </c>
      <c r="U89" s="101">
        <f t="shared" si="17"/>
        <v>29</v>
      </c>
      <c r="V89" s="95"/>
      <c r="W89" s="91">
        <v>2</v>
      </c>
      <c r="X89" s="69" t="s">
        <v>136</v>
      </c>
      <c r="Y89" s="124">
        <v>22</v>
      </c>
      <c r="Z89" s="124">
        <v>11</v>
      </c>
      <c r="AA89" s="124">
        <v>7</v>
      </c>
      <c r="AB89" s="124">
        <v>4</v>
      </c>
      <c r="AC89" s="124">
        <v>50</v>
      </c>
      <c r="AD89" s="124" t="s">
        <v>12</v>
      </c>
      <c r="AE89" s="124">
        <v>35</v>
      </c>
      <c r="AF89" s="92">
        <f t="shared" si="18"/>
        <v>29</v>
      </c>
      <c r="AG89" s="92"/>
      <c r="AH89" s="91">
        <v>2</v>
      </c>
      <c r="AI89" s="69" t="s">
        <v>109</v>
      </c>
      <c r="AJ89" s="124">
        <v>22</v>
      </c>
      <c r="AK89" s="124">
        <v>10</v>
      </c>
      <c r="AL89" s="124">
        <v>7</v>
      </c>
      <c r="AM89" s="124">
        <v>5</v>
      </c>
      <c r="AN89" s="124">
        <v>56</v>
      </c>
      <c r="AO89" s="124" t="s">
        <v>12</v>
      </c>
      <c r="AP89" s="124">
        <v>30</v>
      </c>
      <c r="AQ89" s="92">
        <f t="shared" si="19"/>
        <v>27</v>
      </c>
      <c r="AR89" s="95"/>
    </row>
    <row r="90" spans="1:100" x14ac:dyDescent="0.2">
      <c r="A90" s="100">
        <v>3</v>
      </c>
      <c r="B90" s="69" t="s">
        <v>2569</v>
      </c>
      <c r="C90" s="124">
        <v>22</v>
      </c>
      <c r="D90" s="124">
        <v>8</v>
      </c>
      <c r="E90" s="124">
        <v>12</v>
      </c>
      <c r="F90" s="124">
        <v>2</v>
      </c>
      <c r="G90" s="124">
        <v>30</v>
      </c>
      <c r="H90" s="124" t="s">
        <v>12</v>
      </c>
      <c r="I90" s="124">
        <v>15</v>
      </c>
      <c r="J90" s="101">
        <f t="shared" si="16"/>
        <v>28</v>
      </c>
      <c r="K90" s="95"/>
      <c r="L90" s="100">
        <v>3</v>
      </c>
      <c r="M90" s="69" t="s">
        <v>87</v>
      </c>
      <c r="N90" s="124">
        <v>22</v>
      </c>
      <c r="O90" s="124">
        <v>12</v>
      </c>
      <c r="P90" s="124">
        <v>4</v>
      </c>
      <c r="Q90" s="124">
        <v>6</v>
      </c>
      <c r="R90" s="124">
        <v>46</v>
      </c>
      <c r="S90" s="124" t="s">
        <v>12</v>
      </c>
      <c r="T90" s="124">
        <v>32</v>
      </c>
      <c r="U90" s="101">
        <f t="shared" si="17"/>
        <v>28</v>
      </c>
      <c r="V90" s="95"/>
      <c r="W90" s="91">
        <v>3</v>
      </c>
      <c r="X90" s="69" t="s">
        <v>2848</v>
      </c>
      <c r="Y90" s="124">
        <v>22</v>
      </c>
      <c r="Z90" s="124">
        <v>11</v>
      </c>
      <c r="AA90" s="124">
        <v>5</v>
      </c>
      <c r="AB90" s="124">
        <v>6</v>
      </c>
      <c r="AC90" s="124">
        <v>39</v>
      </c>
      <c r="AD90" s="124" t="s">
        <v>12</v>
      </c>
      <c r="AE90" s="124">
        <v>32</v>
      </c>
      <c r="AF90" s="92">
        <f t="shared" si="18"/>
        <v>27</v>
      </c>
      <c r="AG90" s="92"/>
      <c r="AH90" s="91">
        <v>3</v>
      </c>
      <c r="AI90" s="69" t="s">
        <v>135</v>
      </c>
      <c r="AJ90" s="124">
        <v>22</v>
      </c>
      <c r="AK90" s="124">
        <v>12</v>
      </c>
      <c r="AL90" s="124">
        <v>3</v>
      </c>
      <c r="AM90" s="124">
        <v>7</v>
      </c>
      <c r="AN90" s="124">
        <v>41</v>
      </c>
      <c r="AO90" s="124" t="s">
        <v>12</v>
      </c>
      <c r="AP90" s="124">
        <v>27</v>
      </c>
      <c r="AQ90" s="92">
        <f t="shared" si="19"/>
        <v>27</v>
      </c>
      <c r="AR90" s="95"/>
    </row>
    <row r="91" spans="1:100" x14ac:dyDescent="0.2">
      <c r="A91" s="100">
        <v>4</v>
      </c>
      <c r="B91" s="69" t="s">
        <v>162</v>
      </c>
      <c r="C91" s="124">
        <v>22</v>
      </c>
      <c r="D91" s="124">
        <v>10</v>
      </c>
      <c r="E91" s="124">
        <v>6</v>
      </c>
      <c r="F91" s="124">
        <v>6</v>
      </c>
      <c r="G91" s="124">
        <v>41</v>
      </c>
      <c r="H91" s="124" t="s">
        <v>12</v>
      </c>
      <c r="I91" s="124">
        <v>36</v>
      </c>
      <c r="J91" s="101">
        <f t="shared" si="16"/>
        <v>26</v>
      </c>
      <c r="K91" s="95"/>
      <c r="L91" s="100">
        <v>4</v>
      </c>
      <c r="M91" s="69" t="s">
        <v>2711</v>
      </c>
      <c r="N91" s="124">
        <v>22</v>
      </c>
      <c r="O91" s="124">
        <v>9</v>
      </c>
      <c r="P91" s="124">
        <v>4</v>
      </c>
      <c r="Q91" s="124">
        <v>9</v>
      </c>
      <c r="R91" s="124">
        <v>36</v>
      </c>
      <c r="S91" s="124" t="s">
        <v>12</v>
      </c>
      <c r="T91" s="124">
        <v>36</v>
      </c>
      <c r="U91" s="101">
        <f t="shared" si="17"/>
        <v>22</v>
      </c>
      <c r="V91" s="95"/>
      <c r="W91" s="91">
        <v>4</v>
      </c>
      <c r="X91" s="69" t="s">
        <v>164</v>
      </c>
      <c r="Y91" s="124">
        <v>22</v>
      </c>
      <c r="Z91" s="124">
        <v>11</v>
      </c>
      <c r="AA91" s="124">
        <v>4</v>
      </c>
      <c r="AB91" s="124">
        <v>7</v>
      </c>
      <c r="AC91" s="124">
        <v>37</v>
      </c>
      <c r="AD91" s="124" t="s">
        <v>12</v>
      </c>
      <c r="AE91" s="124">
        <v>26</v>
      </c>
      <c r="AF91" s="92">
        <f t="shared" si="18"/>
        <v>26</v>
      </c>
      <c r="AG91" s="92"/>
      <c r="AH91" s="91">
        <v>4</v>
      </c>
      <c r="AI91" s="69" t="s">
        <v>2987</v>
      </c>
      <c r="AJ91" s="124">
        <v>22</v>
      </c>
      <c r="AK91" s="124">
        <v>11</v>
      </c>
      <c r="AL91" s="124">
        <v>3</v>
      </c>
      <c r="AM91" s="124">
        <v>8</v>
      </c>
      <c r="AN91" s="124">
        <v>39</v>
      </c>
      <c r="AO91" s="124" t="s">
        <v>12</v>
      </c>
      <c r="AP91" s="124">
        <v>29</v>
      </c>
      <c r="AQ91" s="92">
        <f t="shared" si="19"/>
        <v>25</v>
      </c>
      <c r="AR91" s="95"/>
    </row>
    <row r="92" spans="1:100" x14ac:dyDescent="0.2">
      <c r="A92" s="100">
        <v>5</v>
      </c>
      <c r="B92" s="124" t="s">
        <v>2570</v>
      </c>
      <c r="C92" s="124">
        <v>22</v>
      </c>
      <c r="D92" s="124">
        <v>9</v>
      </c>
      <c r="E92" s="124">
        <v>6</v>
      </c>
      <c r="F92" s="124">
        <v>7</v>
      </c>
      <c r="G92" s="124">
        <v>45</v>
      </c>
      <c r="H92" s="124" t="s">
        <v>12</v>
      </c>
      <c r="I92" s="124">
        <v>35</v>
      </c>
      <c r="J92" s="101">
        <f t="shared" si="16"/>
        <v>24</v>
      </c>
      <c r="K92" s="95"/>
      <c r="L92" s="100">
        <v>5</v>
      </c>
      <c r="M92" s="124" t="s">
        <v>48</v>
      </c>
      <c r="N92" s="124">
        <v>22</v>
      </c>
      <c r="O92" s="124">
        <v>8</v>
      </c>
      <c r="P92" s="124">
        <v>5</v>
      </c>
      <c r="Q92" s="124">
        <v>9</v>
      </c>
      <c r="R92" s="124">
        <v>29</v>
      </c>
      <c r="S92" s="124" t="s">
        <v>12</v>
      </c>
      <c r="T92" s="124">
        <v>27</v>
      </c>
      <c r="U92" s="101">
        <f t="shared" si="17"/>
        <v>21</v>
      </c>
      <c r="V92" s="95"/>
      <c r="W92" s="91">
        <v>5</v>
      </c>
      <c r="X92" s="124" t="s">
        <v>2849</v>
      </c>
      <c r="Y92" s="124">
        <v>22</v>
      </c>
      <c r="Z92" s="124">
        <v>9</v>
      </c>
      <c r="AA92" s="124">
        <v>5</v>
      </c>
      <c r="AB92" s="124">
        <v>8</v>
      </c>
      <c r="AC92" s="124">
        <v>41</v>
      </c>
      <c r="AD92" s="124" t="s">
        <v>12</v>
      </c>
      <c r="AE92" s="124">
        <v>27</v>
      </c>
      <c r="AF92" s="92">
        <f t="shared" si="18"/>
        <v>23</v>
      </c>
      <c r="AG92" s="92"/>
      <c r="AH92" s="91">
        <v>5</v>
      </c>
      <c r="AI92" s="124" t="s">
        <v>140</v>
      </c>
      <c r="AJ92" s="124">
        <v>22</v>
      </c>
      <c r="AK92" s="124">
        <v>10</v>
      </c>
      <c r="AL92" s="124">
        <v>4</v>
      </c>
      <c r="AM92" s="124">
        <v>8</v>
      </c>
      <c r="AN92" s="124">
        <v>34</v>
      </c>
      <c r="AO92" s="124" t="s">
        <v>12</v>
      </c>
      <c r="AP92" s="124">
        <v>39</v>
      </c>
      <c r="AQ92" s="92">
        <f t="shared" si="19"/>
        <v>24</v>
      </c>
      <c r="AR92" s="95"/>
    </row>
    <row r="93" spans="1:100" x14ac:dyDescent="0.2">
      <c r="A93" s="100">
        <v>6</v>
      </c>
      <c r="B93" s="124" t="s">
        <v>2571</v>
      </c>
      <c r="C93" s="124">
        <v>22</v>
      </c>
      <c r="D93" s="124">
        <v>8</v>
      </c>
      <c r="E93" s="124">
        <v>6</v>
      </c>
      <c r="F93" s="124">
        <v>8</v>
      </c>
      <c r="G93" s="124">
        <v>30</v>
      </c>
      <c r="H93" s="124" t="s">
        <v>12</v>
      </c>
      <c r="I93" s="124">
        <v>30</v>
      </c>
      <c r="J93" s="101">
        <f t="shared" si="16"/>
        <v>22</v>
      </c>
      <c r="K93" s="95"/>
      <c r="L93" s="100">
        <v>6</v>
      </c>
      <c r="M93" s="124" t="s">
        <v>43</v>
      </c>
      <c r="N93" s="124">
        <v>22</v>
      </c>
      <c r="O93" s="124">
        <v>9</v>
      </c>
      <c r="P93" s="124">
        <v>3</v>
      </c>
      <c r="Q93" s="124">
        <v>10</v>
      </c>
      <c r="R93" s="124">
        <v>43</v>
      </c>
      <c r="S93" s="124" t="s">
        <v>12</v>
      </c>
      <c r="T93" s="124">
        <v>43</v>
      </c>
      <c r="U93" s="101">
        <f t="shared" si="17"/>
        <v>21</v>
      </c>
      <c r="V93" s="95"/>
      <c r="W93" s="91">
        <v>6</v>
      </c>
      <c r="X93" s="124" t="s">
        <v>131</v>
      </c>
      <c r="Y93" s="124">
        <v>22</v>
      </c>
      <c r="Z93" s="124">
        <v>9</v>
      </c>
      <c r="AA93" s="124">
        <v>5</v>
      </c>
      <c r="AB93" s="124">
        <v>8</v>
      </c>
      <c r="AC93" s="124">
        <v>35</v>
      </c>
      <c r="AD93" s="124" t="s">
        <v>12</v>
      </c>
      <c r="AE93" s="124">
        <v>34</v>
      </c>
      <c r="AF93" s="92">
        <f t="shared" si="18"/>
        <v>23</v>
      </c>
      <c r="AG93" s="92"/>
      <c r="AH93" s="91">
        <v>6</v>
      </c>
      <c r="AI93" s="124" t="s">
        <v>2988</v>
      </c>
      <c r="AJ93" s="124">
        <v>22</v>
      </c>
      <c r="AK93" s="124">
        <v>10</v>
      </c>
      <c r="AL93" s="124">
        <v>2</v>
      </c>
      <c r="AM93" s="124">
        <v>10</v>
      </c>
      <c r="AN93" s="124">
        <v>37</v>
      </c>
      <c r="AO93" s="124" t="s">
        <v>12</v>
      </c>
      <c r="AP93" s="124">
        <v>55</v>
      </c>
      <c r="AQ93" s="92">
        <f t="shared" si="19"/>
        <v>22</v>
      </c>
      <c r="AR93" s="95"/>
    </row>
    <row r="94" spans="1:100" x14ac:dyDescent="0.2">
      <c r="A94" s="100">
        <v>7</v>
      </c>
      <c r="B94" s="69" t="s">
        <v>2572</v>
      </c>
      <c r="C94" s="124">
        <v>22</v>
      </c>
      <c r="D94" s="124">
        <v>8</v>
      </c>
      <c r="E94" s="124">
        <v>5</v>
      </c>
      <c r="F94" s="124">
        <v>9</v>
      </c>
      <c r="G94" s="124">
        <v>36</v>
      </c>
      <c r="H94" s="124" t="s">
        <v>12</v>
      </c>
      <c r="I94" s="124">
        <v>37</v>
      </c>
      <c r="J94" s="101">
        <f t="shared" si="16"/>
        <v>21</v>
      </c>
      <c r="K94" s="95"/>
      <c r="L94" s="100">
        <v>7</v>
      </c>
      <c r="M94" s="69" t="s">
        <v>2712</v>
      </c>
      <c r="N94" s="124">
        <v>22</v>
      </c>
      <c r="O94" s="124">
        <v>8</v>
      </c>
      <c r="P94" s="124">
        <v>5</v>
      </c>
      <c r="Q94" s="124">
        <v>9</v>
      </c>
      <c r="R94" s="124">
        <v>29</v>
      </c>
      <c r="S94" s="124" t="s">
        <v>12</v>
      </c>
      <c r="T94" s="124">
        <v>37</v>
      </c>
      <c r="U94" s="101">
        <f t="shared" si="17"/>
        <v>21</v>
      </c>
      <c r="V94" s="95"/>
      <c r="W94" s="91">
        <v>7</v>
      </c>
      <c r="X94" s="69" t="s">
        <v>129</v>
      </c>
      <c r="Y94" s="124">
        <v>22</v>
      </c>
      <c r="Z94" s="124">
        <v>6</v>
      </c>
      <c r="AA94" s="124">
        <v>10</v>
      </c>
      <c r="AB94" s="124">
        <v>6</v>
      </c>
      <c r="AC94" s="124">
        <v>22</v>
      </c>
      <c r="AD94" s="124" t="s">
        <v>12</v>
      </c>
      <c r="AE94" s="124">
        <v>26</v>
      </c>
      <c r="AF94" s="92">
        <f t="shared" si="18"/>
        <v>22</v>
      </c>
      <c r="AG94" s="92"/>
      <c r="AH94" s="91">
        <v>7</v>
      </c>
      <c r="AI94" s="69" t="s">
        <v>2989</v>
      </c>
      <c r="AJ94" s="124">
        <v>22</v>
      </c>
      <c r="AK94" s="124">
        <v>9</v>
      </c>
      <c r="AL94" s="124">
        <v>1</v>
      </c>
      <c r="AM94" s="124">
        <v>12</v>
      </c>
      <c r="AN94" s="124">
        <v>34</v>
      </c>
      <c r="AO94" s="124" t="s">
        <v>12</v>
      </c>
      <c r="AP94" s="124">
        <v>46</v>
      </c>
      <c r="AQ94" s="92">
        <f t="shared" si="19"/>
        <v>19</v>
      </c>
      <c r="AR94" s="95"/>
    </row>
    <row r="95" spans="1:100" x14ac:dyDescent="0.2">
      <c r="A95" s="100">
        <v>8</v>
      </c>
      <c r="B95" s="124" t="s">
        <v>2573</v>
      </c>
      <c r="C95" s="124">
        <v>22</v>
      </c>
      <c r="D95" s="124">
        <v>8</v>
      </c>
      <c r="E95" s="124">
        <v>4</v>
      </c>
      <c r="F95" s="124">
        <v>10</v>
      </c>
      <c r="G95" s="124">
        <v>35</v>
      </c>
      <c r="H95" s="124" t="s">
        <v>12</v>
      </c>
      <c r="I95" s="124">
        <v>41</v>
      </c>
      <c r="J95" s="101">
        <f t="shared" si="16"/>
        <v>20</v>
      </c>
      <c r="K95" s="95"/>
      <c r="L95" s="100">
        <v>8</v>
      </c>
      <c r="M95" s="124" t="s">
        <v>105</v>
      </c>
      <c r="N95" s="124">
        <v>22</v>
      </c>
      <c r="O95" s="124">
        <v>9</v>
      </c>
      <c r="P95" s="124">
        <v>2</v>
      </c>
      <c r="Q95" s="124">
        <v>11</v>
      </c>
      <c r="R95" s="124">
        <v>27</v>
      </c>
      <c r="S95" s="124" t="s">
        <v>12</v>
      </c>
      <c r="T95" s="124">
        <v>31</v>
      </c>
      <c r="U95" s="101">
        <f t="shared" si="17"/>
        <v>20</v>
      </c>
      <c r="V95" s="95"/>
      <c r="W95" s="91">
        <v>8</v>
      </c>
      <c r="X95" s="124" t="s">
        <v>26</v>
      </c>
      <c r="Y95" s="124">
        <v>22</v>
      </c>
      <c r="Z95" s="124">
        <v>5</v>
      </c>
      <c r="AA95" s="124">
        <v>10</v>
      </c>
      <c r="AB95" s="124">
        <v>7</v>
      </c>
      <c r="AC95" s="124">
        <v>31</v>
      </c>
      <c r="AD95" s="124" t="s">
        <v>12</v>
      </c>
      <c r="AE95" s="124">
        <v>40</v>
      </c>
      <c r="AF95" s="92">
        <f t="shared" si="18"/>
        <v>20</v>
      </c>
      <c r="AG95" s="92"/>
      <c r="AH95" s="91">
        <v>8</v>
      </c>
      <c r="AI95" s="124" t="s">
        <v>2990</v>
      </c>
      <c r="AJ95" s="124">
        <v>22</v>
      </c>
      <c r="AK95" s="124">
        <v>8</v>
      </c>
      <c r="AL95" s="124">
        <v>3</v>
      </c>
      <c r="AM95" s="124">
        <v>11</v>
      </c>
      <c r="AN95" s="124">
        <v>27</v>
      </c>
      <c r="AO95" s="124" t="s">
        <v>12</v>
      </c>
      <c r="AP95" s="124">
        <v>39</v>
      </c>
      <c r="AQ95" s="92">
        <f t="shared" si="19"/>
        <v>19</v>
      </c>
      <c r="AR95" s="95"/>
    </row>
    <row r="96" spans="1:100" x14ac:dyDescent="0.2">
      <c r="A96" s="100">
        <v>9</v>
      </c>
      <c r="B96" s="124" t="s">
        <v>2574</v>
      </c>
      <c r="C96" s="124">
        <v>22</v>
      </c>
      <c r="D96" s="124">
        <v>7</v>
      </c>
      <c r="E96" s="124">
        <v>6</v>
      </c>
      <c r="F96" s="124">
        <v>9</v>
      </c>
      <c r="G96" s="124">
        <v>30</v>
      </c>
      <c r="H96" s="124" t="s">
        <v>12</v>
      </c>
      <c r="I96" s="124">
        <v>37</v>
      </c>
      <c r="J96" s="101">
        <f t="shared" si="16"/>
        <v>20</v>
      </c>
      <c r="K96" s="95"/>
      <c r="L96" s="100">
        <v>9</v>
      </c>
      <c r="M96" s="124" t="s">
        <v>2713</v>
      </c>
      <c r="N96" s="124">
        <v>22</v>
      </c>
      <c r="O96" s="124">
        <v>9</v>
      </c>
      <c r="P96" s="124">
        <v>2</v>
      </c>
      <c r="Q96" s="124">
        <v>11</v>
      </c>
      <c r="R96" s="124">
        <v>39</v>
      </c>
      <c r="S96" s="124" t="s">
        <v>12</v>
      </c>
      <c r="T96" s="124">
        <v>44</v>
      </c>
      <c r="U96" s="101">
        <f t="shared" si="17"/>
        <v>20</v>
      </c>
      <c r="V96" s="95"/>
      <c r="W96" s="91">
        <v>9</v>
      </c>
      <c r="X96" s="124" t="s">
        <v>170</v>
      </c>
      <c r="Y96" s="124">
        <v>22</v>
      </c>
      <c r="Z96" s="124">
        <v>7</v>
      </c>
      <c r="AA96" s="124">
        <v>6</v>
      </c>
      <c r="AB96" s="124">
        <v>9</v>
      </c>
      <c r="AC96" s="124">
        <v>30</v>
      </c>
      <c r="AD96" s="124" t="s">
        <v>12</v>
      </c>
      <c r="AE96" s="124">
        <v>40</v>
      </c>
      <c r="AF96" s="92">
        <f t="shared" si="18"/>
        <v>20</v>
      </c>
      <c r="AG96" s="92"/>
      <c r="AH96" s="91">
        <v>9</v>
      </c>
      <c r="AI96" s="124" t="s">
        <v>138</v>
      </c>
      <c r="AJ96" s="124">
        <v>22</v>
      </c>
      <c r="AK96" s="124">
        <v>7</v>
      </c>
      <c r="AL96" s="124">
        <v>5</v>
      </c>
      <c r="AM96" s="124">
        <v>10</v>
      </c>
      <c r="AN96" s="124">
        <v>26</v>
      </c>
      <c r="AO96" s="124" t="s">
        <v>12</v>
      </c>
      <c r="AP96" s="124">
        <v>40</v>
      </c>
      <c r="AQ96" s="92">
        <f t="shared" si="19"/>
        <v>19</v>
      </c>
      <c r="AR96" s="95"/>
    </row>
    <row r="97" spans="1:44" x14ac:dyDescent="0.2">
      <c r="A97" s="100">
        <v>10</v>
      </c>
      <c r="B97" s="124" t="s">
        <v>86</v>
      </c>
      <c r="C97" s="124">
        <v>22</v>
      </c>
      <c r="D97" s="124">
        <v>7</v>
      </c>
      <c r="E97" s="124">
        <v>4</v>
      </c>
      <c r="F97" s="124">
        <v>11</v>
      </c>
      <c r="G97" s="124">
        <v>28</v>
      </c>
      <c r="H97" s="124" t="s">
        <v>12</v>
      </c>
      <c r="I97" s="124">
        <v>32</v>
      </c>
      <c r="J97" s="101">
        <f t="shared" si="16"/>
        <v>18</v>
      </c>
      <c r="K97" s="119" t="s">
        <v>9</v>
      </c>
      <c r="L97" s="100">
        <v>10</v>
      </c>
      <c r="M97" s="124" t="s">
        <v>139</v>
      </c>
      <c r="N97" s="124">
        <v>22</v>
      </c>
      <c r="O97" s="124">
        <v>6</v>
      </c>
      <c r="P97" s="124">
        <v>5</v>
      </c>
      <c r="Q97" s="124">
        <v>11</v>
      </c>
      <c r="R97" s="124">
        <v>28</v>
      </c>
      <c r="S97" s="124" t="s">
        <v>12</v>
      </c>
      <c r="T97" s="124">
        <v>41</v>
      </c>
      <c r="U97" s="101">
        <f t="shared" si="17"/>
        <v>17</v>
      </c>
      <c r="V97" s="119" t="s">
        <v>9</v>
      </c>
      <c r="W97" s="91">
        <v>10</v>
      </c>
      <c r="X97" s="124" t="s">
        <v>2850</v>
      </c>
      <c r="Y97" s="124">
        <v>22</v>
      </c>
      <c r="Z97" s="124">
        <v>6</v>
      </c>
      <c r="AA97" s="124">
        <v>4</v>
      </c>
      <c r="AB97" s="124">
        <v>12</v>
      </c>
      <c r="AC97" s="124">
        <v>26</v>
      </c>
      <c r="AD97" s="124" t="s">
        <v>12</v>
      </c>
      <c r="AE97" s="124">
        <v>43</v>
      </c>
      <c r="AF97" s="92">
        <f t="shared" si="18"/>
        <v>16</v>
      </c>
      <c r="AG97" s="92" t="s">
        <v>9</v>
      </c>
      <c r="AH97" s="91">
        <v>10</v>
      </c>
      <c r="AI97" s="124" t="s">
        <v>45</v>
      </c>
      <c r="AJ97" s="124">
        <v>22</v>
      </c>
      <c r="AK97" s="124">
        <v>7</v>
      </c>
      <c r="AL97" s="124">
        <v>4</v>
      </c>
      <c r="AM97" s="124">
        <v>11</v>
      </c>
      <c r="AN97" s="124">
        <v>26</v>
      </c>
      <c r="AO97" s="124" t="s">
        <v>12</v>
      </c>
      <c r="AP97" s="124">
        <v>37</v>
      </c>
      <c r="AQ97" s="92">
        <f t="shared" si="19"/>
        <v>18</v>
      </c>
      <c r="AR97" s="119" t="s">
        <v>9</v>
      </c>
    </row>
    <row r="98" spans="1:44" x14ac:dyDescent="0.2">
      <c r="A98" s="100">
        <v>11</v>
      </c>
      <c r="B98" s="124" t="s">
        <v>2575</v>
      </c>
      <c r="C98" s="124">
        <v>22</v>
      </c>
      <c r="D98" s="124">
        <v>3</v>
      </c>
      <c r="E98" s="124">
        <v>4</v>
      </c>
      <c r="F98" s="124">
        <v>15</v>
      </c>
      <c r="G98" s="124">
        <v>17</v>
      </c>
      <c r="H98" s="124" t="s">
        <v>12</v>
      </c>
      <c r="I98" s="124">
        <v>48</v>
      </c>
      <c r="J98" s="101">
        <f t="shared" si="16"/>
        <v>10</v>
      </c>
      <c r="K98" s="95" t="s">
        <v>9</v>
      </c>
      <c r="L98" s="100">
        <v>11</v>
      </c>
      <c r="M98" s="124" t="s">
        <v>68</v>
      </c>
      <c r="N98" s="124">
        <v>22</v>
      </c>
      <c r="O98" s="124">
        <v>7</v>
      </c>
      <c r="P98" s="124">
        <v>2</v>
      </c>
      <c r="Q98" s="124">
        <v>13</v>
      </c>
      <c r="R98" s="124">
        <v>27</v>
      </c>
      <c r="S98" s="124" t="s">
        <v>12</v>
      </c>
      <c r="T98" s="124">
        <v>40</v>
      </c>
      <c r="U98" s="101">
        <f t="shared" si="17"/>
        <v>16</v>
      </c>
      <c r="V98" s="95" t="s">
        <v>9</v>
      </c>
      <c r="W98" s="91">
        <v>11</v>
      </c>
      <c r="X98" s="124" t="s">
        <v>2851</v>
      </c>
      <c r="Y98" s="124">
        <v>22</v>
      </c>
      <c r="Z98" s="124">
        <v>2</v>
      </c>
      <c r="AA98" s="124">
        <v>6</v>
      </c>
      <c r="AB98" s="124">
        <v>14</v>
      </c>
      <c r="AC98" s="124">
        <v>19</v>
      </c>
      <c r="AD98" s="124" t="s">
        <v>12</v>
      </c>
      <c r="AE98" s="124">
        <v>51</v>
      </c>
      <c r="AF98" s="92">
        <f t="shared" si="18"/>
        <v>10</v>
      </c>
      <c r="AG98" s="92" t="s">
        <v>9</v>
      </c>
      <c r="AH98" s="91">
        <v>11</v>
      </c>
      <c r="AI98" s="124" t="s">
        <v>13</v>
      </c>
      <c r="AJ98" s="124">
        <v>22</v>
      </c>
      <c r="AK98" s="124">
        <v>6</v>
      </c>
      <c r="AL98" s="124">
        <v>5</v>
      </c>
      <c r="AM98" s="124">
        <v>11</v>
      </c>
      <c r="AN98" s="124">
        <v>29</v>
      </c>
      <c r="AO98" s="124" t="s">
        <v>12</v>
      </c>
      <c r="AP98" s="124">
        <v>33</v>
      </c>
      <c r="AQ98" s="92">
        <f t="shared" si="19"/>
        <v>17</v>
      </c>
      <c r="AR98" s="95" t="s">
        <v>9</v>
      </c>
    </row>
    <row r="99" spans="1:44" x14ac:dyDescent="0.2">
      <c r="A99" s="100">
        <v>12</v>
      </c>
      <c r="B99" s="124" t="s">
        <v>128</v>
      </c>
      <c r="C99" s="124">
        <v>22</v>
      </c>
      <c r="D99" s="124">
        <v>4</v>
      </c>
      <c r="E99" s="124">
        <v>1</v>
      </c>
      <c r="F99" s="124">
        <v>17</v>
      </c>
      <c r="G99" s="124">
        <v>23</v>
      </c>
      <c r="H99" s="124" t="s">
        <v>12</v>
      </c>
      <c r="I99" s="124">
        <v>56</v>
      </c>
      <c r="J99" s="101">
        <f t="shared" si="16"/>
        <v>9</v>
      </c>
      <c r="K99" s="95" t="s">
        <v>9</v>
      </c>
      <c r="L99" s="100">
        <v>12</v>
      </c>
      <c r="M99" s="124" t="s">
        <v>2714</v>
      </c>
      <c r="N99" s="124">
        <v>22</v>
      </c>
      <c r="O99" s="124">
        <v>5</v>
      </c>
      <c r="P99" s="124">
        <v>4</v>
      </c>
      <c r="Q99" s="124">
        <v>13</v>
      </c>
      <c r="R99" s="124">
        <v>33</v>
      </c>
      <c r="S99" s="124" t="s">
        <v>12</v>
      </c>
      <c r="T99" s="124">
        <v>54</v>
      </c>
      <c r="U99" s="101">
        <f t="shared" si="17"/>
        <v>14</v>
      </c>
      <c r="V99" s="95" t="s">
        <v>9</v>
      </c>
      <c r="W99" s="91">
        <v>12</v>
      </c>
      <c r="X99" s="124" t="s">
        <v>134</v>
      </c>
      <c r="Y99" s="124">
        <v>22</v>
      </c>
      <c r="Z99" s="124">
        <v>0</v>
      </c>
      <c r="AA99" s="124">
        <v>7</v>
      </c>
      <c r="AB99" s="124">
        <v>15</v>
      </c>
      <c r="AC99" s="124">
        <v>19</v>
      </c>
      <c r="AD99" s="124" t="s">
        <v>12</v>
      </c>
      <c r="AE99" s="124">
        <v>50</v>
      </c>
      <c r="AF99" s="92">
        <f t="shared" si="18"/>
        <v>7</v>
      </c>
      <c r="AG99" s="92" t="s">
        <v>9</v>
      </c>
      <c r="AH99" s="91">
        <v>12</v>
      </c>
      <c r="AI99" s="124" t="s">
        <v>2991</v>
      </c>
      <c r="AJ99" s="124">
        <v>22</v>
      </c>
      <c r="AK99" s="124">
        <v>4</v>
      </c>
      <c r="AL99" s="124">
        <v>4</v>
      </c>
      <c r="AM99" s="124">
        <v>14</v>
      </c>
      <c r="AN99" s="124">
        <v>37</v>
      </c>
      <c r="AO99" s="124" t="s">
        <v>12</v>
      </c>
      <c r="AP99" s="124">
        <v>56</v>
      </c>
      <c r="AQ99" s="92">
        <f t="shared" si="19"/>
        <v>12</v>
      </c>
      <c r="AR99" s="95" t="s">
        <v>9</v>
      </c>
    </row>
    <row r="100" spans="1:44" x14ac:dyDescent="0.25">
      <c r="A100" s="100"/>
      <c r="B100" s="66"/>
      <c r="C100" s="101">
        <f>SUM(C88:C99)</f>
        <v>264</v>
      </c>
      <c r="D100" s="101">
        <f>SUM(D88:D99)</f>
        <v>99</v>
      </c>
      <c r="E100" s="101">
        <f>SUM(E88:E99)</f>
        <v>66</v>
      </c>
      <c r="F100" s="101">
        <f>SUM(F88:F99)</f>
        <v>99</v>
      </c>
      <c r="G100" s="101">
        <f>SUM(G88:G99)</f>
        <v>416</v>
      </c>
      <c r="H100" s="102" t="s">
        <v>12</v>
      </c>
      <c r="I100" s="101">
        <f>SUM(I88:I99)</f>
        <v>416</v>
      </c>
      <c r="J100" s="101">
        <f t="shared" si="16"/>
        <v>264</v>
      </c>
      <c r="K100" s="103"/>
      <c r="L100" s="100"/>
      <c r="M100" s="66"/>
      <c r="N100" s="101">
        <f>SUM(N88:N99)</f>
        <v>264</v>
      </c>
      <c r="O100" s="101">
        <f>SUM(O88:O99)</f>
        <v>111</v>
      </c>
      <c r="P100" s="101">
        <f>SUM(P88:P99)</f>
        <v>42</v>
      </c>
      <c r="Q100" s="101">
        <f>SUM(Q88:Q99)</f>
        <v>111</v>
      </c>
      <c r="R100" s="101">
        <f>SUM(R88:R99)</f>
        <v>425</v>
      </c>
      <c r="S100" s="102" t="s">
        <v>12</v>
      </c>
      <c r="T100" s="101">
        <f>SUM(T88:T99)</f>
        <v>425</v>
      </c>
      <c r="U100" s="101">
        <f t="shared" si="17"/>
        <v>264</v>
      </c>
      <c r="V100" s="103"/>
      <c r="W100" s="91"/>
      <c r="X100" s="66"/>
      <c r="Y100" s="92">
        <f>SUM(Y88:Y99)</f>
        <v>264</v>
      </c>
      <c r="Z100" s="92">
        <f>SUM(Z88:Z99)</f>
        <v>97</v>
      </c>
      <c r="AA100" s="92">
        <f>SUM(AA88:AA99)</f>
        <v>70</v>
      </c>
      <c r="AB100" s="92">
        <f>SUM(AB88:AB99)</f>
        <v>97</v>
      </c>
      <c r="AC100" s="92">
        <f>SUM(AC88:AC99)</f>
        <v>415</v>
      </c>
      <c r="AD100" s="93" t="s">
        <v>12</v>
      </c>
      <c r="AE100" s="92">
        <f>SUM(AE88:AE99)</f>
        <v>415</v>
      </c>
      <c r="AF100" s="92">
        <f t="shared" si="18"/>
        <v>264</v>
      </c>
      <c r="AG100" s="92"/>
      <c r="AH100" s="91"/>
      <c r="AI100" s="66"/>
      <c r="AJ100" s="92">
        <f>SUM(AJ88:AJ99)</f>
        <v>264</v>
      </c>
      <c r="AK100" s="92">
        <f>SUM(AK88:AK99)</f>
        <v>109</v>
      </c>
      <c r="AL100" s="92">
        <f>SUM(AL88:AL99)</f>
        <v>46</v>
      </c>
      <c r="AM100" s="92">
        <f>SUM(AM88:AM99)</f>
        <v>109</v>
      </c>
      <c r="AN100" s="92">
        <f>SUM(AN88:AN99)</f>
        <v>452</v>
      </c>
      <c r="AO100" s="93" t="s">
        <v>12</v>
      </c>
      <c r="AP100" s="92">
        <f>SUM(AP88:AP99)</f>
        <v>452</v>
      </c>
      <c r="AQ100" s="92">
        <f t="shared" si="19"/>
        <v>264</v>
      </c>
      <c r="AR100" s="92"/>
    </row>
    <row r="101" spans="1:44" x14ac:dyDescent="0.25">
      <c r="A101" s="7"/>
      <c r="L101" s="48"/>
      <c r="M101" s="49"/>
      <c r="N101" s="49"/>
      <c r="O101" s="49"/>
      <c r="P101" s="49"/>
      <c r="Q101" s="49"/>
      <c r="R101" s="49"/>
      <c r="S101" s="48"/>
      <c r="T101" s="49"/>
      <c r="U101" s="49"/>
      <c r="V101" s="49"/>
      <c r="W101" s="48"/>
      <c r="X101" s="49"/>
      <c r="Y101" s="49"/>
      <c r="Z101" s="49"/>
      <c r="AA101" s="49"/>
      <c r="AB101" s="49"/>
      <c r="AC101" s="49"/>
      <c r="AD101" s="52"/>
      <c r="AE101" s="49"/>
      <c r="AF101" s="49"/>
      <c r="AG101" s="49"/>
      <c r="AH101" s="48"/>
      <c r="AI101" s="49"/>
      <c r="AJ101" s="49"/>
      <c r="AK101" s="49"/>
      <c r="AL101" s="49"/>
      <c r="AM101" s="49"/>
      <c r="AN101" s="49"/>
      <c r="AO101" s="52"/>
      <c r="AP101" s="49"/>
      <c r="AQ101" s="49"/>
      <c r="AR101" s="49"/>
    </row>
  </sheetData>
  <mergeCells count="6">
    <mergeCell ref="A1:K1"/>
    <mergeCell ref="A18:V18"/>
    <mergeCell ref="A54:AR54"/>
    <mergeCell ref="A70:AR70"/>
    <mergeCell ref="A86:AR86"/>
    <mergeCell ref="A36:AR36"/>
  </mergeCells>
  <printOptions horizontalCentered="1"/>
  <pageMargins left="0.7" right="0.7" top="0.75" bottom="0.75" header="0.3" footer="0.3"/>
  <pageSetup paperSize="9" scale="42" orientation="landscape" r:id="rId1"/>
  <headerFooter>
    <oddHeader>&amp;L&amp;9Södertäljefotbollen&amp;C&amp;22 1987 Förbundserier&amp;R&amp;9&amp;D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52570-B0A9-40B5-A0E5-0158C09EF066}">
  <sheetPr>
    <pageSetUpPr fitToPage="1"/>
  </sheetPr>
  <dimension ref="A1:AX94"/>
  <sheetViews>
    <sheetView view="pageLayout" topLeftCell="A14" zoomScaleNormal="100" workbookViewId="0">
      <selection activeCell="L25" sqref="L25:AI25"/>
    </sheetView>
  </sheetViews>
  <sheetFormatPr defaultRowHeight="12" x14ac:dyDescent="0.2"/>
  <cols>
    <col min="1" max="1" width="2.7109375" style="24" customWidth="1"/>
    <col min="2" max="2" width="23.85546875" style="23" customWidth="1"/>
    <col min="3" max="3" width="3.5703125" style="23" bestFit="1" customWidth="1"/>
    <col min="4" max="6" width="2.7109375" style="23" bestFit="1" customWidth="1"/>
    <col min="7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71093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7" width="2.7109375" style="34" bestFit="1" customWidth="1"/>
    <col min="18" max="18" width="2.7109375" style="34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30" width="2.7109375" style="34" customWidth="1"/>
    <col min="31" max="31" width="1.5703125" style="34" bestFit="1" customWidth="1"/>
    <col min="32" max="32" width="2.7109375" style="34" bestFit="1" customWidth="1"/>
    <col min="33" max="33" width="2.7109375" style="34" customWidth="1"/>
    <col min="34" max="34" width="1.5703125" style="34" bestFit="1" customWidth="1"/>
    <col min="35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1" width="2.7109375" style="34" bestFit="1" customWidth="1"/>
    <col min="42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85.5" customHeight="1" x14ac:dyDescent="0.25">
      <c r="A1" s="94"/>
      <c r="B1" s="67" t="s">
        <v>1586</v>
      </c>
      <c r="C1" s="95"/>
      <c r="D1" s="95"/>
      <c r="E1" s="95"/>
      <c r="F1" s="95"/>
      <c r="G1" s="95"/>
      <c r="H1" s="94"/>
      <c r="I1" s="95"/>
      <c r="J1" s="95"/>
      <c r="K1" s="95"/>
      <c r="L1" s="133" t="s">
        <v>6</v>
      </c>
      <c r="M1" s="133"/>
      <c r="N1" s="133"/>
      <c r="O1" s="133" t="s">
        <v>46</v>
      </c>
      <c r="P1" s="133"/>
      <c r="Q1" s="133"/>
      <c r="R1" s="133" t="s">
        <v>1587</v>
      </c>
      <c r="S1" s="133"/>
      <c r="T1" s="133"/>
      <c r="U1" s="133" t="s">
        <v>1588</v>
      </c>
      <c r="V1" s="133"/>
      <c r="W1" s="133"/>
      <c r="X1" s="133" t="s">
        <v>113</v>
      </c>
      <c r="Y1" s="133"/>
      <c r="Z1" s="133"/>
      <c r="AA1" s="133" t="s">
        <v>1589</v>
      </c>
      <c r="AB1" s="133"/>
      <c r="AC1" s="133"/>
      <c r="AD1" s="133" t="s">
        <v>1590</v>
      </c>
      <c r="AE1" s="133"/>
      <c r="AF1" s="133"/>
      <c r="AG1" s="133" t="s">
        <v>72</v>
      </c>
      <c r="AH1" s="133"/>
      <c r="AI1" s="133"/>
      <c r="AJ1" s="133" t="s">
        <v>97</v>
      </c>
      <c r="AK1" s="133"/>
      <c r="AL1" s="133"/>
      <c r="AM1" s="133" t="s">
        <v>1591</v>
      </c>
      <c r="AN1" s="133"/>
      <c r="AO1" s="133"/>
      <c r="AP1" s="133" t="s">
        <v>1592</v>
      </c>
      <c r="AQ1" s="133"/>
      <c r="AR1" s="133"/>
      <c r="AS1" s="133" t="s">
        <v>1593</v>
      </c>
      <c r="AT1" s="133"/>
      <c r="AU1" s="133"/>
      <c r="AV1" s="70"/>
      <c r="AW1" s="70"/>
      <c r="AX1" s="70"/>
    </row>
    <row r="2" spans="1:50" x14ac:dyDescent="0.2">
      <c r="A2" s="94">
        <v>1</v>
      </c>
      <c r="B2" s="124" t="s">
        <v>6</v>
      </c>
      <c r="C2" s="124">
        <v>22</v>
      </c>
      <c r="D2" s="124">
        <v>14</v>
      </c>
      <c r="E2" s="124">
        <v>4</v>
      </c>
      <c r="F2" s="124">
        <v>4</v>
      </c>
      <c r="G2" s="124">
        <v>66</v>
      </c>
      <c r="H2" s="124" t="s">
        <v>12</v>
      </c>
      <c r="I2" s="124">
        <v>26</v>
      </c>
      <c r="J2" s="95">
        <f t="shared" ref="J2:J14" si="0">SUM(2*D2+E2)</f>
        <v>32</v>
      </c>
      <c r="K2" s="95" t="s">
        <v>10</v>
      </c>
      <c r="L2" s="132"/>
      <c r="M2" s="132"/>
      <c r="N2" s="132"/>
      <c r="O2" s="131">
        <v>3</v>
      </c>
      <c r="P2" s="131" t="s">
        <v>12</v>
      </c>
      <c r="Q2" s="131">
        <v>1</v>
      </c>
      <c r="R2" s="131">
        <v>5</v>
      </c>
      <c r="S2" s="131" t="s">
        <v>12</v>
      </c>
      <c r="T2" s="131">
        <v>3</v>
      </c>
      <c r="U2" s="131">
        <v>3</v>
      </c>
      <c r="V2" s="131" t="s">
        <v>12</v>
      </c>
      <c r="W2" s="131">
        <v>1</v>
      </c>
      <c r="X2" s="131">
        <v>3</v>
      </c>
      <c r="Y2" s="131" t="s">
        <v>12</v>
      </c>
      <c r="Z2" s="131">
        <v>0</v>
      </c>
      <c r="AA2" s="131">
        <v>6</v>
      </c>
      <c r="AB2" s="131" t="s">
        <v>12</v>
      </c>
      <c r="AC2" s="131">
        <v>2</v>
      </c>
      <c r="AD2" s="131">
        <v>2</v>
      </c>
      <c r="AE2" s="131" t="s">
        <v>12</v>
      </c>
      <c r="AF2" s="131">
        <v>0</v>
      </c>
      <c r="AG2" s="131">
        <v>5</v>
      </c>
      <c r="AH2" s="131" t="s">
        <v>12</v>
      </c>
      <c r="AI2" s="131">
        <v>3</v>
      </c>
      <c r="AJ2" s="131">
        <v>5</v>
      </c>
      <c r="AK2" s="131" t="s">
        <v>12</v>
      </c>
      <c r="AL2" s="131">
        <v>1</v>
      </c>
      <c r="AM2" s="131">
        <v>0</v>
      </c>
      <c r="AN2" s="131" t="s">
        <v>12</v>
      </c>
      <c r="AO2" s="131">
        <v>0</v>
      </c>
      <c r="AP2" s="131">
        <v>0</v>
      </c>
      <c r="AQ2" s="131" t="s">
        <v>12</v>
      </c>
      <c r="AR2" s="131">
        <v>0</v>
      </c>
      <c r="AS2" s="131">
        <v>6</v>
      </c>
      <c r="AT2" s="131" t="s">
        <v>12</v>
      </c>
      <c r="AU2" s="131">
        <v>0</v>
      </c>
      <c r="AV2" s="20">
        <f>SUM(L2+O2+R2+U2+X2+AA2+AD2+AG2+AJ2+AM2+AP2+AS2)</f>
        <v>38</v>
      </c>
      <c r="AW2" s="20" t="s">
        <v>12</v>
      </c>
      <c r="AX2" s="20">
        <f>SUM(N2+Q2+T2+W2+Z2+AC2+AF2+AI2+AL2+AO2+AR2+AU2)</f>
        <v>11</v>
      </c>
    </row>
    <row r="3" spans="1:50" x14ac:dyDescent="0.2">
      <c r="A3" s="94">
        <v>2</v>
      </c>
      <c r="B3" s="69" t="s">
        <v>46</v>
      </c>
      <c r="C3" s="124">
        <v>22</v>
      </c>
      <c r="D3" s="124">
        <v>14</v>
      </c>
      <c r="E3" s="124">
        <v>4</v>
      </c>
      <c r="F3" s="124">
        <v>4</v>
      </c>
      <c r="G3" s="124">
        <v>44</v>
      </c>
      <c r="H3" s="124" t="s">
        <v>12</v>
      </c>
      <c r="I3" s="124">
        <v>22</v>
      </c>
      <c r="J3" s="95">
        <f t="shared" si="0"/>
        <v>32</v>
      </c>
      <c r="K3" s="95"/>
      <c r="L3" s="131">
        <v>0</v>
      </c>
      <c r="M3" s="131" t="s">
        <v>12</v>
      </c>
      <c r="N3" s="131">
        <v>1</v>
      </c>
      <c r="O3" s="132"/>
      <c r="P3" s="132"/>
      <c r="Q3" s="132"/>
      <c r="R3" s="131">
        <v>0</v>
      </c>
      <c r="S3" s="131" t="s">
        <v>12</v>
      </c>
      <c r="T3" s="131">
        <v>1</v>
      </c>
      <c r="U3" s="131">
        <v>1</v>
      </c>
      <c r="V3" s="131" t="s">
        <v>12</v>
      </c>
      <c r="W3" s="131">
        <v>0</v>
      </c>
      <c r="X3" s="131">
        <v>4</v>
      </c>
      <c r="Y3" s="131" t="s">
        <v>12</v>
      </c>
      <c r="Z3" s="131">
        <v>1</v>
      </c>
      <c r="AA3" s="131">
        <v>3</v>
      </c>
      <c r="AB3" s="131" t="s">
        <v>12</v>
      </c>
      <c r="AC3" s="131">
        <v>0</v>
      </c>
      <c r="AD3" s="131">
        <v>3</v>
      </c>
      <c r="AE3" s="131" t="s">
        <v>12</v>
      </c>
      <c r="AF3" s="131">
        <v>1</v>
      </c>
      <c r="AG3" s="131">
        <v>3</v>
      </c>
      <c r="AH3" s="131" t="s">
        <v>12</v>
      </c>
      <c r="AI3" s="131">
        <v>0</v>
      </c>
      <c r="AJ3" s="131">
        <v>0</v>
      </c>
      <c r="AK3" s="131" t="s">
        <v>12</v>
      </c>
      <c r="AL3" s="131">
        <v>0</v>
      </c>
      <c r="AM3" s="131">
        <v>4</v>
      </c>
      <c r="AN3" s="131" t="s">
        <v>12</v>
      </c>
      <c r="AO3" s="131">
        <v>0</v>
      </c>
      <c r="AP3" s="131">
        <v>3</v>
      </c>
      <c r="AQ3" s="131" t="s">
        <v>12</v>
      </c>
      <c r="AR3" s="131">
        <v>2</v>
      </c>
      <c r="AS3" s="131">
        <v>1</v>
      </c>
      <c r="AT3" s="131" t="s">
        <v>12</v>
      </c>
      <c r="AU3" s="131">
        <v>0</v>
      </c>
      <c r="AV3" s="20">
        <f t="shared" ref="AV3:AV14" si="1">SUM(L3+O3+R3+U3+X3+AA3+AD3+AG3+AJ3+AM3+AP3+AS3)</f>
        <v>22</v>
      </c>
      <c r="AW3" s="20" t="s">
        <v>12</v>
      </c>
      <c r="AX3" s="20">
        <f t="shared" ref="AX3:AX14" si="2">SUM(N3+Q3+T3+W3+Z3+AC3+AF3+AI3+AL3+AO3+AR3+AU3)</f>
        <v>6</v>
      </c>
    </row>
    <row r="4" spans="1:50" x14ac:dyDescent="0.2">
      <c r="A4" s="94">
        <v>3</v>
      </c>
      <c r="B4" s="69" t="s">
        <v>1587</v>
      </c>
      <c r="C4" s="124">
        <v>22</v>
      </c>
      <c r="D4" s="124">
        <v>12</v>
      </c>
      <c r="E4" s="124">
        <v>4</v>
      </c>
      <c r="F4" s="124">
        <v>6</v>
      </c>
      <c r="G4" s="124">
        <v>47</v>
      </c>
      <c r="H4" s="124" t="s">
        <v>12</v>
      </c>
      <c r="I4" s="124">
        <v>28</v>
      </c>
      <c r="J4" s="95">
        <f t="shared" si="0"/>
        <v>28</v>
      </c>
      <c r="K4" s="95"/>
      <c r="L4" s="131">
        <v>0</v>
      </c>
      <c r="M4" s="131" t="s">
        <v>12</v>
      </c>
      <c r="N4" s="131">
        <v>0</v>
      </c>
      <c r="O4" s="131">
        <v>3</v>
      </c>
      <c r="P4" s="131" t="s">
        <v>12</v>
      </c>
      <c r="Q4" s="131">
        <v>4</v>
      </c>
      <c r="R4" s="132"/>
      <c r="S4" s="132"/>
      <c r="T4" s="132"/>
      <c r="U4" s="131">
        <v>0</v>
      </c>
      <c r="V4" s="131" t="s">
        <v>12</v>
      </c>
      <c r="W4" s="131">
        <v>0</v>
      </c>
      <c r="X4" s="131">
        <v>3</v>
      </c>
      <c r="Y4" s="131" t="s">
        <v>12</v>
      </c>
      <c r="Z4" s="131">
        <v>1</v>
      </c>
      <c r="AA4" s="131">
        <v>2</v>
      </c>
      <c r="AB4" s="131" t="s">
        <v>12</v>
      </c>
      <c r="AC4" s="131">
        <v>1</v>
      </c>
      <c r="AD4" s="131">
        <v>1</v>
      </c>
      <c r="AE4" s="131" t="s">
        <v>12</v>
      </c>
      <c r="AF4" s="131">
        <v>0</v>
      </c>
      <c r="AG4" s="131">
        <v>2</v>
      </c>
      <c r="AH4" s="131" t="s">
        <v>12</v>
      </c>
      <c r="AI4" s="131">
        <v>1</v>
      </c>
      <c r="AJ4" s="131">
        <v>3</v>
      </c>
      <c r="AK4" s="131" t="s">
        <v>12</v>
      </c>
      <c r="AL4" s="131">
        <v>1</v>
      </c>
      <c r="AM4" s="131">
        <v>9</v>
      </c>
      <c r="AN4" s="131" t="s">
        <v>12</v>
      </c>
      <c r="AO4" s="131">
        <v>0</v>
      </c>
      <c r="AP4" s="131">
        <v>6</v>
      </c>
      <c r="AQ4" s="131" t="s">
        <v>12</v>
      </c>
      <c r="AR4" s="131">
        <v>2</v>
      </c>
      <c r="AS4" s="131">
        <v>2</v>
      </c>
      <c r="AT4" s="131" t="s">
        <v>12</v>
      </c>
      <c r="AU4" s="131">
        <v>1</v>
      </c>
      <c r="AV4" s="20">
        <f t="shared" si="1"/>
        <v>31</v>
      </c>
      <c r="AW4" s="20" t="s">
        <v>12</v>
      </c>
      <c r="AX4" s="20">
        <f t="shared" si="2"/>
        <v>11</v>
      </c>
    </row>
    <row r="5" spans="1:50" x14ac:dyDescent="0.2">
      <c r="A5" s="94">
        <v>4</v>
      </c>
      <c r="B5" s="69" t="s">
        <v>1588</v>
      </c>
      <c r="C5" s="124">
        <v>22</v>
      </c>
      <c r="D5" s="124">
        <v>8</v>
      </c>
      <c r="E5" s="124">
        <v>8</v>
      </c>
      <c r="F5" s="124">
        <v>6</v>
      </c>
      <c r="G5" s="124">
        <v>37</v>
      </c>
      <c r="H5" s="124" t="s">
        <v>12</v>
      </c>
      <c r="I5" s="124">
        <v>23</v>
      </c>
      <c r="J5" s="95">
        <f t="shared" si="0"/>
        <v>24</v>
      </c>
      <c r="K5" s="95"/>
      <c r="L5" s="131">
        <v>2</v>
      </c>
      <c r="M5" s="131" t="s">
        <v>12</v>
      </c>
      <c r="N5" s="131">
        <v>1</v>
      </c>
      <c r="O5" s="131">
        <v>2</v>
      </c>
      <c r="P5" s="131" t="s">
        <v>12</v>
      </c>
      <c r="Q5" s="131">
        <v>4</v>
      </c>
      <c r="R5" s="131">
        <v>1</v>
      </c>
      <c r="S5" s="131" t="s">
        <v>12</v>
      </c>
      <c r="T5" s="131">
        <v>1</v>
      </c>
      <c r="U5" s="132"/>
      <c r="V5" s="132"/>
      <c r="W5" s="132"/>
      <c r="X5" s="131">
        <v>2</v>
      </c>
      <c r="Y5" s="131" t="s">
        <v>12</v>
      </c>
      <c r="Z5" s="131">
        <v>2</v>
      </c>
      <c r="AA5" s="131">
        <v>8</v>
      </c>
      <c r="AB5" s="131" t="s">
        <v>12</v>
      </c>
      <c r="AC5" s="131">
        <v>3</v>
      </c>
      <c r="AD5" s="131">
        <v>2</v>
      </c>
      <c r="AE5" s="131" t="s">
        <v>12</v>
      </c>
      <c r="AF5" s="131">
        <v>1</v>
      </c>
      <c r="AG5" s="131">
        <v>1</v>
      </c>
      <c r="AH5" s="131" t="s">
        <v>12</v>
      </c>
      <c r="AI5" s="131">
        <v>1</v>
      </c>
      <c r="AJ5" s="131">
        <v>1</v>
      </c>
      <c r="AK5" s="131" t="s">
        <v>12</v>
      </c>
      <c r="AL5" s="131">
        <v>1</v>
      </c>
      <c r="AM5" s="131">
        <v>0</v>
      </c>
      <c r="AN5" s="131" t="s">
        <v>12</v>
      </c>
      <c r="AO5" s="131">
        <v>1</v>
      </c>
      <c r="AP5" s="131">
        <v>0</v>
      </c>
      <c r="AQ5" s="131" t="s">
        <v>12</v>
      </c>
      <c r="AR5" s="131">
        <v>0</v>
      </c>
      <c r="AS5" s="131">
        <v>2</v>
      </c>
      <c r="AT5" s="131" t="s">
        <v>12</v>
      </c>
      <c r="AU5" s="131" t="e">
        <f>+#REF!</f>
        <v>#REF!</v>
      </c>
      <c r="AV5" s="20">
        <f t="shared" si="1"/>
        <v>21</v>
      </c>
      <c r="AW5" s="20" t="s">
        <v>12</v>
      </c>
      <c r="AX5" s="20" t="e">
        <f t="shared" si="2"/>
        <v>#REF!</v>
      </c>
    </row>
    <row r="6" spans="1:50" x14ac:dyDescent="0.2">
      <c r="A6" s="94">
        <v>5</v>
      </c>
      <c r="B6" s="124" t="s">
        <v>113</v>
      </c>
      <c r="C6" s="124">
        <v>22</v>
      </c>
      <c r="D6" s="124">
        <v>10</v>
      </c>
      <c r="E6" s="124">
        <v>3</v>
      </c>
      <c r="F6" s="124">
        <v>9</v>
      </c>
      <c r="G6" s="124">
        <v>38</v>
      </c>
      <c r="H6" s="124" t="s">
        <v>12</v>
      </c>
      <c r="I6" s="124">
        <v>28</v>
      </c>
      <c r="J6" s="95">
        <f t="shared" si="0"/>
        <v>23</v>
      </c>
      <c r="K6" s="95"/>
      <c r="L6" s="131">
        <v>2</v>
      </c>
      <c r="M6" s="131" t="s">
        <v>12</v>
      </c>
      <c r="N6" s="131">
        <v>1</v>
      </c>
      <c r="O6" s="131">
        <v>1</v>
      </c>
      <c r="P6" s="131" t="s">
        <v>12</v>
      </c>
      <c r="Q6" s="131">
        <v>1</v>
      </c>
      <c r="R6" s="131">
        <v>1</v>
      </c>
      <c r="S6" s="131" t="s">
        <v>12</v>
      </c>
      <c r="T6" s="131">
        <v>3</v>
      </c>
      <c r="U6" s="131">
        <v>1</v>
      </c>
      <c r="V6" s="131" t="s">
        <v>12</v>
      </c>
      <c r="W6" s="131">
        <v>0</v>
      </c>
      <c r="X6" s="132"/>
      <c r="Y6" s="132"/>
      <c r="Z6" s="132"/>
      <c r="AA6" s="131">
        <v>0</v>
      </c>
      <c r="AB6" s="131" t="s">
        <v>12</v>
      </c>
      <c r="AC6" s="131">
        <v>1</v>
      </c>
      <c r="AD6" s="131">
        <v>0</v>
      </c>
      <c r="AE6" s="131" t="s">
        <v>12</v>
      </c>
      <c r="AF6" s="131">
        <v>1</v>
      </c>
      <c r="AG6" s="131">
        <v>1</v>
      </c>
      <c r="AH6" s="131" t="s">
        <v>12</v>
      </c>
      <c r="AI6" s="131">
        <v>2</v>
      </c>
      <c r="AJ6" s="131">
        <v>3</v>
      </c>
      <c r="AK6" s="131" t="s">
        <v>12</v>
      </c>
      <c r="AL6" s="131">
        <v>0</v>
      </c>
      <c r="AM6" s="131">
        <v>0</v>
      </c>
      <c r="AN6" s="131" t="s">
        <v>12</v>
      </c>
      <c r="AO6" s="131">
        <v>1</v>
      </c>
      <c r="AP6" s="131">
        <v>4</v>
      </c>
      <c r="AQ6" s="131" t="s">
        <v>12</v>
      </c>
      <c r="AR6" s="131">
        <v>1</v>
      </c>
      <c r="AS6" s="131">
        <v>2</v>
      </c>
      <c r="AT6" s="131" t="s">
        <v>12</v>
      </c>
      <c r="AU6" s="131">
        <v>0</v>
      </c>
      <c r="AV6" s="20">
        <f t="shared" si="1"/>
        <v>15</v>
      </c>
      <c r="AW6" s="20" t="s">
        <v>12</v>
      </c>
      <c r="AX6" s="20">
        <f t="shared" si="2"/>
        <v>11</v>
      </c>
    </row>
    <row r="7" spans="1:50" x14ac:dyDescent="0.2">
      <c r="A7" s="94">
        <v>6</v>
      </c>
      <c r="B7" s="124" t="s">
        <v>1589</v>
      </c>
      <c r="C7" s="124">
        <v>22</v>
      </c>
      <c r="D7" s="124">
        <v>8</v>
      </c>
      <c r="E7" s="124">
        <v>7</v>
      </c>
      <c r="F7" s="124">
        <v>7</v>
      </c>
      <c r="G7" s="124">
        <v>42</v>
      </c>
      <c r="H7" s="124" t="s">
        <v>12</v>
      </c>
      <c r="I7" s="124">
        <v>39</v>
      </c>
      <c r="J7" s="95">
        <f t="shared" si="0"/>
        <v>23</v>
      </c>
      <c r="K7" s="95"/>
      <c r="L7" s="131">
        <v>3</v>
      </c>
      <c r="M7" s="131" t="s">
        <v>12</v>
      </c>
      <c r="N7" s="131">
        <v>5</v>
      </c>
      <c r="O7" s="131">
        <v>2</v>
      </c>
      <c r="P7" s="131" t="s">
        <v>12</v>
      </c>
      <c r="Q7" s="131">
        <v>1</v>
      </c>
      <c r="R7" s="131">
        <v>2</v>
      </c>
      <c r="S7" s="131" t="s">
        <v>12</v>
      </c>
      <c r="T7" s="131">
        <v>0</v>
      </c>
      <c r="U7" s="131">
        <v>0</v>
      </c>
      <c r="V7" s="131" t="s">
        <v>12</v>
      </c>
      <c r="W7" s="131">
        <v>1</v>
      </c>
      <c r="X7" s="131">
        <v>0</v>
      </c>
      <c r="Y7" s="131" t="s">
        <v>12</v>
      </c>
      <c r="Z7" s="131">
        <v>0</v>
      </c>
      <c r="AA7" s="132"/>
      <c r="AB7" s="132"/>
      <c r="AC7" s="132"/>
      <c r="AD7" s="123">
        <v>1</v>
      </c>
      <c r="AE7" s="131" t="s">
        <v>12</v>
      </c>
      <c r="AF7" s="123">
        <v>0</v>
      </c>
      <c r="AG7" s="131">
        <v>2</v>
      </c>
      <c r="AH7" s="131" t="s">
        <v>12</v>
      </c>
      <c r="AI7" s="131">
        <v>2</v>
      </c>
      <c r="AJ7" s="131">
        <v>0</v>
      </c>
      <c r="AK7" s="131" t="s">
        <v>12</v>
      </c>
      <c r="AL7" s="131">
        <v>2</v>
      </c>
      <c r="AM7" s="131">
        <v>5</v>
      </c>
      <c r="AN7" s="131" t="s">
        <v>12</v>
      </c>
      <c r="AO7" s="131">
        <v>1</v>
      </c>
      <c r="AP7" s="131">
        <v>12</v>
      </c>
      <c r="AQ7" s="131" t="s">
        <v>12</v>
      </c>
      <c r="AR7" s="131">
        <v>2</v>
      </c>
      <c r="AS7" s="131">
        <v>1</v>
      </c>
      <c r="AT7" s="131" t="s">
        <v>12</v>
      </c>
      <c r="AU7" s="131">
        <v>1</v>
      </c>
      <c r="AV7" s="20">
        <f t="shared" si="1"/>
        <v>28</v>
      </c>
      <c r="AW7" s="20" t="s">
        <v>12</v>
      </c>
      <c r="AX7" s="20">
        <f t="shared" si="2"/>
        <v>15</v>
      </c>
    </row>
    <row r="8" spans="1:50" x14ac:dyDescent="0.2">
      <c r="A8" s="94">
        <v>7</v>
      </c>
      <c r="B8" s="69" t="s">
        <v>1590</v>
      </c>
      <c r="C8" s="124">
        <v>22</v>
      </c>
      <c r="D8" s="124">
        <v>9</v>
      </c>
      <c r="E8" s="124">
        <v>5</v>
      </c>
      <c r="F8" s="124">
        <v>8</v>
      </c>
      <c r="G8" s="124">
        <v>23</v>
      </c>
      <c r="H8" s="124" t="s">
        <v>12</v>
      </c>
      <c r="I8" s="124">
        <v>28</v>
      </c>
      <c r="J8" s="95">
        <f t="shared" si="0"/>
        <v>23</v>
      </c>
      <c r="K8" s="95"/>
      <c r="L8" s="131">
        <v>2</v>
      </c>
      <c r="M8" s="131" t="s">
        <v>12</v>
      </c>
      <c r="N8" s="131">
        <v>1</v>
      </c>
      <c r="O8" s="131">
        <v>0</v>
      </c>
      <c r="P8" s="131" t="s">
        <v>12</v>
      </c>
      <c r="Q8" s="131">
        <v>3</v>
      </c>
      <c r="R8" s="131">
        <v>1</v>
      </c>
      <c r="S8" s="131" t="s">
        <v>12</v>
      </c>
      <c r="T8" s="131">
        <v>0</v>
      </c>
      <c r="U8" s="131">
        <v>0</v>
      </c>
      <c r="V8" s="131" t="s">
        <v>12</v>
      </c>
      <c r="W8" s="131">
        <v>3</v>
      </c>
      <c r="X8" s="131">
        <v>1</v>
      </c>
      <c r="Y8" s="131" t="s">
        <v>12</v>
      </c>
      <c r="Z8" s="131">
        <v>0</v>
      </c>
      <c r="AA8" s="131">
        <v>0</v>
      </c>
      <c r="AB8" s="131" t="s">
        <v>12</v>
      </c>
      <c r="AC8" s="131">
        <v>0</v>
      </c>
      <c r="AD8" s="132"/>
      <c r="AE8" s="132"/>
      <c r="AF8" s="132"/>
      <c r="AG8" s="131">
        <v>2</v>
      </c>
      <c r="AH8" s="131" t="s">
        <v>12</v>
      </c>
      <c r="AI8" s="131">
        <v>2</v>
      </c>
      <c r="AJ8" s="131">
        <v>3</v>
      </c>
      <c r="AK8" s="131" t="s">
        <v>12</v>
      </c>
      <c r="AL8" s="131">
        <v>1</v>
      </c>
      <c r="AM8" s="131">
        <v>0</v>
      </c>
      <c r="AN8" s="131" t="s">
        <v>12</v>
      </c>
      <c r="AO8" s="131">
        <v>0</v>
      </c>
      <c r="AP8" s="131">
        <v>2</v>
      </c>
      <c r="AQ8" s="131" t="s">
        <v>12</v>
      </c>
      <c r="AR8" s="131">
        <v>0</v>
      </c>
      <c r="AS8" s="131">
        <v>2</v>
      </c>
      <c r="AT8" s="131" t="s">
        <v>12</v>
      </c>
      <c r="AU8" s="131">
        <v>0</v>
      </c>
      <c r="AV8" s="20">
        <f t="shared" si="1"/>
        <v>13</v>
      </c>
      <c r="AW8" s="20" t="s">
        <v>12</v>
      </c>
      <c r="AX8" s="20">
        <f t="shared" si="2"/>
        <v>10</v>
      </c>
    </row>
    <row r="9" spans="1:50" x14ac:dyDescent="0.2">
      <c r="A9" s="94">
        <v>8</v>
      </c>
      <c r="B9" s="124" t="s">
        <v>72</v>
      </c>
      <c r="C9" s="124">
        <v>22</v>
      </c>
      <c r="D9" s="124">
        <v>8</v>
      </c>
      <c r="E9" s="124">
        <v>5</v>
      </c>
      <c r="F9" s="124">
        <v>9</v>
      </c>
      <c r="G9" s="124">
        <v>39</v>
      </c>
      <c r="H9" s="124" t="s">
        <v>12</v>
      </c>
      <c r="I9" s="124">
        <v>40</v>
      </c>
      <c r="J9" s="95">
        <f t="shared" si="0"/>
        <v>21</v>
      </c>
      <c r="K9" s="95"/>
      <c r="L9" s="131">
        <v>4</v>
      </c>
      <c r="M9" s="131" t="s">
        <v>12</v>
      </c>
      <c r="N9" s="131">
        <v>1</v>
      </c>
      <c r="O9" s="131">
        <v>0</v>
      </c>
      <c r="P9" s="131" t="s">
        <v>12</v>
      </c>
      <c r="Q9" s="131">
        <v>0</v>
      </c>
      <c r="R9" s="131">
        <v>2</v>
      </c>
      <c r="S9" s="131" t="s">
        <v>12</v>
      </c>
      <c r="T9" s="131">
        <v>1</v>
      </c>
      <c r="U9" s="131">
        <v>2</v>
      </c>
      <c r="V9" s="131" t="s">
        <v>12</v>
      </c>
      <c r="W9" s="131">
        <v>0</v>
      </c>
      <c r="X9" s="131">
        <v>1</v>
      </c>
      <c r="Y9" s="131" t="s">
        <v>12</v>
      </c>
      <c r="Z9" s="131">
        <v>2</v>
      </c>
      <c r="AA9" s="131">
        <v>1</v>
      </c>
      <c r="AB9" s="131" t="s">
        <v>12</v>
      </c>
      <c r="AC9" s="131">
        <v>1</v>
      </c>
      <c r="AD9" s="131">
        <v>1</v>
      </c>
      <c r="AE9" s="131" t="s">
        <v>12</v>
      </c>
      <c r="AF9" s="131">
        <v>2</v>
      </c>
      <c r="AG9" s="132"/>
      <c r="AH9" s="132"/>
      <c r="AI9" s="132"/>
      <c r="AJ9" s="131">
        <v>0</v>
      </c>
      <c r="AK9" s="131" t="s">
        <v>12</v>
      </c>
      <c r="AL9" s="131">
        <v>2</v>
      </c>
      <c r="AM9" s="131">
        <v>2</v>
      </c>
      <c r="AN9" s="131" t="s">
        <v>12</v>
      </c>
      <c r="AO9" s="131">
        <v>1</v>
      </c>
      <c r="AP9" s="131">
        <v>7</v>
      </c>
      <c r="AQ9" s="131" t="s">
        <v>12</v>
      </c>
      <c r="AR9" s="131">
        <v>2</v>
      </c>
      <c r="AS9" s="131">
        <v>4</v>
      </c>
      <c r="AT9" s="131" t="s">
        <v>12</v>
      </c>
      <c r="AU9" s="131">
        <v>1</v>
      </c>
      <c r="AV9" s="20">
        <f t="shared" si="1"/>
        <v>24</v>
      </c>
      <c r="AW9" s="20" t="s">
        <v>12</v>
      </c>
      <c r="AX9" s="20">
        <f t="shared" si="2"/>
        <v>13</v>
      </c>
    </row>
    <row r="10" spans="1:50" x14ac:dyDescent="0.2">
      <c r="A10" s="94">
        <v>9</v>
      </c>
      <c r="B10" s="124" t="s">
        <v>97</v>
      </c>
      <c r="C10" s="124">
        <v>22</v>
      </c>
      <c r="D10" s="124">
        <v>4</v>
      </c>
      <c r="E10" s="124">
        <v>11</v>
      </c>
      <c r="F10" s="124">
        <v>7</v>
      </c>
      <c r="G10" s="124">
        <v>27</v>
      </c>
      <c r="H10" s="124" t="s">
        <v>12</v>
      </c>
      <c r="I10" s="124">
        <v>31</v>
      </c>
      <c r="J10" s="95">
        <f t="shared" si="0"/>
        <v>19</v>
      </c>
      <c r="K10" s="95"/>
      <c r="L10" s="131">
        <v>1</v>
      </c>
      <c r="M10" s="131" t="s">
        <v>12</v>
      </c>
      <c r="N10" s="131">
        <v>1</v>
      </c>
      <c r="O10" s="131">
        <v>0</v>
      </c>
      <c r="P10" s="131" t="s">
        <v>12</v>
      </c>
      <c r="Q10" s="131">
        <v>0</v>
      </c>
      <c r="R10" s="131">
        <v>0</v>
      </c>
      <c r="S10" s="131" t="s">
        <v>12</v>
      </c>
      <c r="T10" s="131">
        <v>0</v>
      </c>
      <c r="U10" s="131">
        <v>0</v>
      </c>
      <c r="V10" s="131" t="s">
        <v>12</v>
      </c>
      <c r="W10" s="131">
        <v>0</v>
      </c>
      <c r="X10" s="131">
        <v>1</v>
      </c>
      <c r="Y10" s="131" t="s">
        <v>12</v>
      </c>
      <c r="Z10" s="131">
        <v>2</v>
      </c>
      <c r="AA10" s="131">
        <v>2</v>
      </c>
      <c r="AB10" s="131" t="s">
        <v>12</v>
      </c>
      <c r="AC10" s="131">
        <v>2</v>
      </c>
      <c r="AD10" s="131">
        <v>0</v>
      </c>
      <c r="AE10" s="131" t="s">
        <v>12</v>
      </c>
      <c r="AF10" s="131">
        <v>0</v>
      </c>
      <c r="AG10" s="131">
        <v>4</v>
      </c>
      <c r="AH10" s="131" t="s">
        <v>12</v>
      </c>
      <c r="AI10" s="131">
        <v>0</v>
      </c>
      <c r="AJ10" s="132"/>
      <c r="AK10" s="132"/>
      <c r="AL10" s="132"/>
      <c r="AM10" s="131">
        <v>1</v>
      </c>
      <c r="AN10" s="131" t="s">
        <v>12</v>
      </c>
      <c r="AO10" s="131">
        <v>2</v>
      </c>
      <c r="AP10" s="131">
        <v>4</v>
      </c>
      <c r="AQ10" s="131" t="s">
        <v>12</v>
      </c>
      <c r="AR10" s="131">
        <v>2</v>
      </c>
      <c r="AS10" s="131">
        <v>1</v>
      </c>
      <c r="AT10" s="131" t="s">
        <v>12</v>
      </c>
      <c r="AU10" s="131">
        <v>1</v>
      </c>
      <c r="AV10" s="20">
        <f t="shared" si="1"/>
        <v>14</v>
      </c>
      <c r="AW10" s="20" t="s">
        <v>12</v>
      </c>
      <c r="AX10" s="20">
        <f t="shared" si="2"/>
        <v>10</v>
      </c>
    </row>
    <row r="11" spans="1:50" x14ac:dyDescent="0.2">
      <c r="A11" s="94">
        <v>10</v>
      </c>
      <c r="B11" s="124" t="s">
        <v>1591</v>
      </c>
      <c r="C11" s="124">
        <v>22</v>
      </c>
      <c r="D11" s="124">
        <v>7</v>
      </c>
      <c r="E11" s="124">
        <v>5</v>
      </c>
      <c r="F11" s="124">
        <v>10</v>
      </c>
      <c r="G11" s="124">
        <v>27</v>
      </c>
      <c r="H11" s="124" t="s">
        <v>12</v>
      </c>
      <c r="I11" s="124">
        <v>49</v>
      </c>
      <c r="J11" s="95">
        <f t="shared" si="0"/>
        <v>19</v>
      </c>
      <c r="K11" s="119" t="s">
        <v>9</v>
      </c>
      <c r="L11" s="131">
        <v>1</v>
      </c>
      <c r="M11" s="131" t="s">
        <v>12</v>
      </c>
      <c r="N11" s="131">
        <v>2</v>
      </c>
      <c r="O11" s="131">
        <v>1</v>
      </c>
      <c r="P11" s="131" t="s">
        <v>12</v>
      </c>
      <c r="Q11" s="131">
        <v>2</v>
      </c>
      <c r="R11" s="131">
        <v>1</v>
      </c>
      <c r="S11" s="131" t="s">
        <v>12</v>
      </c>
      <c r="T11" s="131">
        <v>4</v>
      </c>
      <c r="U11" s="131">
        <v>1</v>
      </c>
      <c r="V11" s="131" t="s">
        <v>12</v>
      </c>
      <c r="W11" s="131">
        <v>1</v>
      </c>
      <c r="X11" s="131">
        <v>0</v>
      </c>
      <c r="Y11" s="131" t="s">
        <v>12</v>
      </c>
      <c r="Z11" s="131">
        <v>5</v>
      </c>
      <c r="AA11" s="131">
        <v>0</v>
      </c>
      <c r="AB11" s="131" t="s">
        <v>12</v>
      </c>
      <c r="AC11" s="131">
        <v>1</v>
      </c>
      <c r="AD11" s="131">
        <v>5</v>
      </c>
      <c r="AE11" s="131" t="s">
        <v>12</v>
      </c>
      <c r="AF11" s="131">
        <v>1</v>
      </c>
      <c r="AG11" s="131">
        <v>4</v>
      </c>
      <c r="AH11" s="131" t="s">
        <v>12</v>
      </c>
      <c r="AI11" s="131">
        <v>1</v>
      </c>
      <c r="AJ11" s="131">
        <v>3</v>
      </c>
      <c r="AK11" s="131" t="s">
        <v>12</v>
      </c>
      <c r="AL11" s="131">
        <v>2</v>
      </c>
      <c r="AM11" s="132"/>
      <c r="AN11" s="132"/>
      <c r="AO11" s="132"/>
      <c r="AP11" s="131">
        <v>2</v>
      </c>
      <c r="AQ11" s="131" t="s">
        <v>12</v>
      </c>
      <c r="AR11" s="131">
        <v>2</v>
      </c>
      <c r="AS11" s="131">
        <v>1</v>
      </c>
      <c r="AT11" s="131" t="s">
        <v>12</v>
      </c>
      <c r="AU11" s="131">
        <v>6</v>
      </c>
      <c r="AV11" s="20">
        <f t="shared" si="1"/>
        <v>19</v>
      </c>
      <c r="AW11" s="20" t="s">
        <v>12</v>
      </c>
      <c r="AX11" s="20">
        <f t="shared" si="2"/>
        <v>27</v>
      </c>
    </row>
    <row r="12" spans="1:50" x14ac:dyDescent="0.2">
      <c r="A12" s="94">
        <v>11</v>
      </c>
      <c r="B12" s="124" t="s">
        <v>1592</v>
      </c>
      <c r="C12" s="124">
        <v>22</v>
      </c>
      <c r="D12" s="124">
        <v>2</v>
      </c>
      <c r="E12" s="124">
        <v>7</v>
      </c>
      <c r="F12" s="124">
        <v>13</v>
      </c>
      <c r="G12" s="124">
        <v>27</v>
      </c>
      <c r="H12" s="124" t="s">
        <v>12</v>
      </c>
      <c r="I12" s="124">
        <v>72</v>
      </c>
      <c r="J12" s="95">
        <f t="shared" si="0"/>
        <v>11</v>
      </c>
      <c r="K12" s="95" t="s">
        <v>9</v>
      </c>
      <c r="L12" s="131">
        <v>0</v>
      </c>
      <c r="M12" s="131" t="s">
        <v>12</v>
      </c>
      <c r="N12" s="131">
        <v>7</v>
      </c>
      <c r="O12" s="131">
        <v>2</v>
      </c>
      <c r="P12" s="131" t="s">
        <v>12</v>
      </c>
      <c r="Q12" s="131">
        <v>3</v>
      </c>
      <c r="R12" s="131">
        <v>0</v>
      </c>
      <c r="S12" s="131" t="s">
        <v>12</v>
      </c>
      <c r="T12" s="131">
        <v>3</v>
      </c>
      <c r="U12" s="131">
        <v>0</v>
      </c>
      <c r="V12" s="131" t="s">
        <v>12</v>
      </c>
      <c r="W12" s="131">
        <v>2</v>
      </c>
      <c r="X12" s="131">
        <v>2</v>
      </c>
      <c r="Y12" s="131" t="s">
        <v>12</v>
      </c>
      <c r="Z12" s="131">
        <v>7</v>
      </c>
      <c r="AA12" s="131">
        <v>1</v>
      </c>
      <c r="AB12" s="131" t="s">
        <v>12</v>
      </c>
      <c r="AC12" s="131">
        <v>1</v>
      </c>
      <c r="AD12" s="131">
        <v>2</v>
      </c>
      <c r="AE12" s="131" t="s">
        <v>12</v>
      </c>
      <c r="AF12" s="131">
        <v>2</v>
      </c>
      <c r="AG12" s="131">
        <v>2</v>
      </c>
      <c r="AH12" s="131" t="s">
        <v>12</v>
      </c>
      <c r="AI12" s="131">
        <v>1</v>
      </c>
      <c r="AJ12" s="131">
        <v>2</v>
      </c>
      <c r="AK12" s="131" t="s">
        <v>12</v>
      </c>
      <c r="AL12" s="131">
        <v>2</v>
      </c>
      <c r="AM12" s="131">
        <v>1</v>
      </c>
      <c r="AN12" s="131" t="s">
        <v>12</v>
      </c>
      <c r="AO12" s="131">
        <v>1</v>
      </c>
      <c r="AP12" s="132"/>
      <c r="AQ12" s="132"/>
      <c r="AR12" s="132"/>
      <c r="AS12" s="131">
        <v>1</v>
      </c>
      <c r="AT12" s="131" t="s">
        <v>12</v>
      </c>
      <c r="AU12" s="131">
        <v>3</v>
      </c>
      <c r="AV12" s="20">
        <f t="shared" si="1"/>
        <v>13</v>
      </c>
      <c r="AW12" s="20" t="s">
        <v>12</v>
      </c>
      <c r="AX12" s="20">
        <f t="shared" si="2"/>
        <v>32</v>
      </c>
    </row>
    <row r="13" spans="1:50" x14ac:dyDescent="0.2">
      <c r="A13" s="94">
        <v>12</v>
      </c>
      <c r="B13" s="124" t="s">
        <v>1593</v>
      </c>
      <c r="C13" s="124">
        <v>22</v>
      </c>
      <c r="D13" s="124">
        <v>3</v>
      </c>
      <c r="E13" s="124">
        <v>3</v>
      </c>
      <c r="F13" s="124">
        <v>16</v>
      </c>
      <c r="G13" s="124">
        <v>23</v>
      </c>
      <c r="H13" s="124" t="s">
        <v>12</v>
      </c>
      <c r="I13" s="124">
        <v>54</v>
      </c>
      <c r="J13" s="95">
        <f t="shared" si="0"/>
        <v>9</v>
      </c>
      <c r="K13" s="95" t="s">
        <v>9</v>
      </c>
      <c r="L13" s="131">
        <v>0</v>
      </c>
      <c r="M13" s="131" t="s">
        <v>12</v>
      </c>
      <c r="N13" s="131">
        <v>8</v>
      </c>
      <c r="O13" s="131">
        <v>2</v>
      </c>
      <c r="P13" s="131" t="s">
        <v>12</v>
      </c>
      <c r="Q13" s="131">
        <v>3</v>
      </c>
      <c r="R13" s="131">
        <v>4</v>
      </c>
      <c r="S13" s="131" t="s">
        <v>12</v>
      </c>
      <c r="T13" s="131">
        <v>0</v>
      </c>
      <c r="U13" s="131">
        <v>0</v>
      </c>
      <c r="V13" s="131" t="s">
        <v>12</v>
      </c>
      <c r="W13" s="131">
        <v>8</v>
      </c>
      <c r="X13" s="131">
        <v>0</v>
      </c>
      <c r="Y13" s="131" t="s">
        <v>12</v>
      </c>
      <c r="Z13" s="131">
        <v>3</v>
      </c>
      <c r="AA13" s="131">
        <v>1</v>
      </c>
      <c r="AB13" s="131" t="s">
        <v>12</v>
      </c>
      <c r="AC13" s="131">
        <v>2</v>
      </c>
      <c r="AD13" s="131">
        <v>1</v>
      </c>
      <c r="AE13" s="131" t="s">
        <v>12</v>
      </c>
      <c r="AF13" s="131">
        <v>2</v>
      </c>
      <c r="AG13" s="131">
        <v>1</v>
      </c>
      <c r="AH13" s="131" t="s">
        <v>12</v>
      </c>
      <c r="AI13" s="131">
        <v>2</v>
      </c>
      <c r="AJ13" s="131">
        <v>1</v>
      </c>
      <c r="AK13" s="131" t="s">
        <v>12</v>
      </c>
      <c r="AL13" s="131">
        <v>1</v>
      </c>
      <c r="AM13" s="131">
        <v>0</v>
      </c>
      <c r="AN13" s="131" t="s">
        <v>12</v>
      </c>
      <c r="AO13" s="131">
        <v>1</v>
      </c>
      <c r="AP13" s="131">
        <v>0</v>
      </c>
      <c r="AQ13" s="131" t="s">
        <v>12</v>
      </c>
      <c r="AR13" s="131">
        <v>1</v>
      </c>
      <c r="AS13" s="132"/>
      <c r="AT13" s="132"/>
      <c r="AU13" s="132"/>
      <c r="AV13" s="20">
        <f t="shared" si="1"/>
        <v>10</v>
      </c>
      <c r="AW13" s="20" t="s">
        <v>12</v>
      </c>
      <c r="AX13" s="20">
        <f t="shared" si="2"/>
        <v>31</v>
      </c>
    </row>
    <row r="14" spans="1:50" x14ac:dyDescent="0.2">
      <c r="A14" s="94"/>
      <c r="B14" s="66"/>
      <c r="C14" s="95">
        <f>SUM(C2:C13)</f>
        <v>264</v>
      </c>
      <c r="D14" s="95">
        <f>SUM(D2:D13)</f>
        <v>99</v>
      </c>
      <c r="E14" s="95">
        <f>SUM(E2:E13)</f>
        <v>66</v>
      </c>
      <c r="F14" s="95">
        <f>SUM(F2:F13)</f>
        <v>99</v>
      </c>
      <c r="G14" s="95">
        <f>SUM(G2:G13)</f>
        <v>440</v>
      </c>
      <c r="H14" s="97" t="s">
        <v>12</v>
      </c>
      <c r="I14" s="95">
        <f>SUM(I2:I13)</f>
        <v>440</v>
      </c>
      <c r="J14" s="95">
        <f t="shared" si="0"/>
        <v>264</v>
      </c>
      <c r="K14" s="98"/>
      <c r="L14" s="18">
        <f>SUM(L2:L13)</f>
        <v>15</v>
      </c>
      <c r="M14" s="18" t="s">
        <v>12</v>
      </c>
      <c r="N14" s="18">
        <f>SUM(N2:N13)</f>
        <v>28</v>
      </c>
      <c r="O14" s="18">
        <f>SUM(O2:O13)</f>
        <v>16</v>
      </c>
      <c r="P14" s="18" t="s">
        <v>12</v>
      </c>
      <c r="Q14" s="18">
        <f>SUM(Q2:Q13)</f>
        <v>22</v>
      </c>
      <c r="R14" s="18">
        <f>SUM(R2:R13)</f>
        <v>17</v>
      </c>
      <c r="S14" s="18" t="s">
        <v>12</v>
      </c>
      <c r="T14" s="18">
        <f>SUM(T2:T13)</f>
        <v>16</v>
      </c>
      <c r="U14" s="18">
        <f>SUM(U2:U13)</f>
        <v>8</v>
      </c>
      <c r="V14" s="18" t="s">
        <v>12</v>
      </c>
      <c r="W14" s="18">
        <f>SUM(W2:W13)</f>
        <v>16</v>
      </c>
      <c r="X14" s="18">
        <f>SUM(X2:X13)</f>
        <v>17</v>
      </c>
      <c r="Y14" s="18" t="s">
        <v>12</v>
      </c>
      <c r="Z14" s="18">
        <f>SUM(Z2:Z13)</f>
        <v>23</v>
      </c>
      <c r="AA14" s="18">
        <f>SUM(AA2:AA13)</f>
        <v>24</v>
      </c>
      <c r="AB14" s="18" t="s">
        <v>12</v>
      </c>
      <c r="AC14" s="18">
        <f>SUM(AC2:AC13)</f>
        <v>14</v>
      </c>
      <c r="AD14" s="18">
        <f>SUM(AD2:AD13)</f>
        <v>18</v>
      </c>
      <c r="AE14" s="18" t="s">
        <v>12</v>
      </c>
      <c r="AF14" s="18">
        <f>SUM(AF2:AF13)</f>
        <v>10</v>
      </c>
      <c r="AG14" s="18">
        <f>SUM(AG2:AG13)</f>
        <v>27</v>
      </c>
      <c r="AH14" s="18" t="s">
        <v>12</v>
      </c>
      <c r="AI14" s="18">
        <f>SUM(AI2:AI13)</f>
        <v>15</v>
      </c>
      <c r="AJ14" s="18">
        <f>SUM(AJ2:AJ13)</f>
        <v>21</v>
      </c>
      <c r="AK14" s="18" t="s">
        <v>12</v>
      </c>
      <c r="AL14" s="18">
        <f>SUM(AL2:AL13)</f>
        <v>13</v>
      </c>
      <c r="AM14" s="18">
        <f>SUM(AM2:AM13)</f>
        <v>22</v>
      </c>
      <c r="AN14" s="18" t="s">
        <v>12</v>
      </c>
      <c r="AO14" s="18">
        <f>SUM(AO2:AO13)</f>
        <v>8</v>
      </c>
      <c r="AP14" s="18">
        <f>SUM(AP2:AP13)</f>
        <v>40</v>
      </c>
      <c r="AQ14" s="18" t="s">
        <v>12</v>
      </c>
      <c r="AR14" s="18">
        <f>SUM(AR2:AR13)</f>
        <v>14</v>
      </c>
      <c r="AS14" s="18">
        <f>SUM(AS2:AS13)</f>
        <v>23</v>
      </c>
      <c r="AT14" s="18" t="s">
        <v>12</v>
      </c>
      <c r="AU14" s="18" t="e">
        <f>SUM(AU2:AU13)</f>
        <v>#REF!</v>
      </c>
      <c r="AV14" s="20">
        <f t="shared" si="1"/>
        <v>248</v>
      </c>
      <c r="AW14" s="20" t="s">
        <v>12</v>
      </c>
      <c r="AX14" s="20" t="e">
        <f t="shared" si="2"/>
        <v>#REF!</v>
      </c>
    </row>
    <row r="15" spans="1:50" x14ac:dyDescent="0.2"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B19" s="1"/>
      <c r="C19" s="1"/>
      <c r="D19" s="1"/>
      <c r="E19" s="1"/>
      <c r="F19" s="1"/>
      <c r="G19" s="1"/>
      <c r="H19" s="20"/>
      <c r="I19" s="1"/>
      <c r="J19" s="1"/>
      <c r="K19" s="1"/>
      <c r="L19" s="124" t="s">
        <v>1594</v>
      </c>
      <c r="AA19" s="123">
        <v>2</v>
      </c>
      <c r="AB19" s="123" t="s">
        <v>12</v>
      </c>
      <c r="AC19" s="123">
        <v>1</v>
      </c>
      <c r="AF19" s="124" t="s">
        <v>1660</v>
      </c>
      <c r="AS19" s="123">
        <v>1</v>
      </c>
      <c r="AT19" s="123" t="s">
        <v>12</v>
      </c>
      <c r="AU19" s="123">
        <v>1</v>
      </c>
    </row>
    <row r="20" spans="1:50" x14ac:dyDescent="0.2">
      <c r="L20" s="124" t="s">
        <v>1595</v>
      </c>
      <c r="AA20" s="123">
        <v>1</v>
      </c>
      <c r="AB20" s="123" t="s">
        <v>12</v>
      </c>
      <c r="AC20" s="123">
        <v>0</v>
      </c>
      <c r="AF20" s="124" t="s">
        <v>1661</v>
      </c>
      <c r="AS20" s="123">
        <v>1</v>
      </c>
      <c r="AT20" s="123" t="s">
        <v>12</v>
      </c>
      <c r="AU20" s="123">
        <v>1</v>
      </c>
    </row>
    <row r="21" spans="1:50" x14ac:dyDescent="0.2">
      <c r="L21" s="124" t="s">
        <v>1596</v>
      </c>
      <c r="AA21" s="123">
        <v>0</v>
      </c>
      <c r="AB21" s="123" t="s">
        <v>12</v>
      </c>
      <c r="AC21" s="123">
        <v>1</v>
      </c>
      <c r="AF21" s="124" t="s">
        <v>1662</v>
      </c>
      <c r="AS21" s="123">
        <v>4</v>
      </c>
      <c r="AT21" s="123" t="s">
        <v>12</v>
      </c>
      <c r="AU21" s="123">
        <v>0</v>
      </c>
    </row>
    <row r="22" spans="1:50" x14ac:dyDescent="0.2">
      <c r="L22" s="124" t="s">
        <v>1597</v>
      </c>
      <c r="P22" s="20"/>
      <c r="AA22" s="123">
        <v>1</v>
      </c>
      <c r="AB22" s="123" t="s">
        <v>12</v>
      </c>
      <c r="AC22" s="123">
        <v>0</v>
      </c>
      <c r="AF22" s="124" t="s">
        <v>1663</v>
      </c>
      <c r="AS22" s="123">
        <v>2</v>
      </c>
      <c r="AT22" s="123" t="s">
        <v>12</v>
      </c>
      <c r="AU22" s="123">
        <v>0</v>
      </c>
    </row>
    <row r="23" spans="1:50" x14ac:dyDescent="0.2">
      <c r="L23" s="124" t="s">
        <v>1598</v>
      </c>
      <c r="AA23" s="123">
        <v>2</v>
      </c>
      <c r="AB23" s="123" t="s">
        <v>12</v>
      </c>
      <c r="AC23" s="123">
        <v>0</v>
      </c>
      <c r="AF23" s="124" t="s">
        <v>1664</v>
      </c>
      <c r="AS23" s="123">
        <v>3</v>
      </c>
      <c r="AT23" s="123" t="s">
        <v>12</v>
      </c>
      <c r="AU23" s="123">
        <v>0</v>
      </c>
    </row>
    <row r="24" spans="1:50" x14ac:dyDescent="0.2">
      <c r="L24" s="124" t="s">
        <v>1599</v>
      </c>
      <c r="AA24" s="123">
        <v>6</v>
      </c>
      <c r="AB24" s="123" t="s">
        <v>12</v>
      </c>
      <c r="AC24" s="123">
        <v>2</v>
      </c>
      <c r="AF24" s="124" t="s">
        <v>1665</v>
      </c>
      <c r="AS24" s="123">
        <v>5</v>
      </c>
      <c r="AT24" s="123" t="s">
        <v>12</v>
      </c>
      <c r="AU24" s="123">
        <v>3</v>
      </c>
    </row>
    <row r="25" spans="1:50" x14ac:dyDescent="0.2">
      <c r="B25" s="1"/>
      <c r="C25" s="1"/>
      <c r="D25" s="1"/>
      <c r="E25" s="1"/>
      <c r="F25" s="1"/>
      <c r="G25" s="1"/>
      <c r="H25" s="20"/>
      <c r="I25" s="1"/>
      <c r="J25" s="1"/>
      <c r="K25" s="1"/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1600</v>
      </c>
      <c r="AA26" s="123">
        <v>2</v>
      </c>
      <c r="AB26" s="123" t="s">
        <v>12</v>
      </c>
      <c r="AC26" s="123">
        <v>1</v>
      </c>
      <c r="AF26" s="124" t="s">
        <v>1666</v>
      </c>
      <c r="AS26" s="123">
        <v>1</v>
      </c>
      <c r="AT26" s="123" t="s">
        <v>12</v>
      </c>
      <c r="AU26" s="123">
        <v>1</v>
      </c>
    </row>
    <row r="27" spans="1:50" x14ac:dyDescent="0.2">
      <c r="B27" s="1"/>
      <c r="C27" s="1"/>
      <c r="D27" s="1"/>
      <c r="E27" s="1"/>
      <c r="F27" s="1"/>
      <c r="G27" s="1"/>
      <c r="H27" s="20"/>
      <c r="I27" s="1"/>
      <c r="J27" s="1"/>
      <c r="K27" s="1"/>
      <c r="L27" s="124" t="s">
        <v>1601</v>
      </c>
      <c r="AA27" s="123">
        <v>0</v>
      </c>
      <c r="AB27" s="123" t="s">
        <v>12</v>
      </c>
      <c r="AC27" s="123">
        <v>3</v>
      </c>
      <c r="AF27" s="124" t="s">
        <v>1667</v>
      </c>
      <c r="AS27" s="123">
        <v>3</v>
      </c>
      <c r="AT27" s="123" t="s">
        <v>12</v>
      </c>
      <c r="AU27" s="123">
        <v>1</v>
      </c>
    </row>
    <row r="28" spans="1:50" x14ac:dyDescent="0.2">
      <c r="L28" s="124" t="s">
        <v>1602</v>
      </c>
      <c r="AA28" s="123">
        <v>4</v>
      </c>
      <c r="AB28" s="123" t="s">
        <v>12</v>
      </c>
      <c r="AC28" s="123">
        <v>1</v>
      </c>
      <c r="AF28" s="124" t="s">
        <v>1668</v>
      </c>
      <c r="AS28" s="123">
        <v>4</v>
      </c>
      <c r="AT28" s="123" t="s">
        <v>12</v>
      </c>
      <c r="AU28" s="123">
        <v>2</v>
      </c>
    </row>
    <row r="29" spans="1:50" x14ac:dyDescent="0.2">
      <c r="L29" s="124" t="s">
        <v>1603</v>
      </c>
      <c r="P29" s="20"/>
      <c r="AA29" s="123">
        <v>3</v>
      </c>
      <c r="AB29" s="123" t="s">
        <v>12</v>
      </c>
      <c r="AC29" s="123">
        <v>2</v>
      </c>
      <c r="AF29" s="124" t="s">
        <v>1669</v>
      </c>
      <c r="AS29" s="123">
        <v>2</v>
      </c>
      <c r="AT29" s="123" t="s">
        <v>12</v>
      </c>
      <c r="AU29" s="123">
        <v>1</v>
      </c>
    </row>
    <row r="30" spans="1:50" x14ac:dyDescent="0.2">
      <c r="L30" s="124" t="s">
        <v>1604</v>
      </c>
      <c r="AA30" s="123">
        <v>3</v>
      </c>
      <c r="AB30" s="123" t="s">
        <v>12</v>
      </c>
      <c r="AC30" s="123">
        <v>1</v>
      </c>
      <c r="AF30" s="124" t="s">
        <v>1670</v>
      </c>
      <c r="AS30" s="123">
        <v>2</v>
      </c>
      <c r="AT30" s="123" t="s">
        <v>12</v>
      </c>
      <c r="AU30" s="123">
        <v>1</v>
      </c>
    </row>
    <row r="31" spans="1:50" x14ac:dyDescent="0.2">
      <c r="B31" s="1"/>
      <c r="C31" s="1"/>
      <c r="D31" s="1"/>
      <c r="E31" s="1"/>
      <c r="F31" s="1"/>
      <c r="G31" s="1"/>
      <c r="H31" s="20"/>
      <c r="I31" s="1"/>
      <c r="J31" s="1"/>
      <c r="K31" s="1"/>
      <c r="L31" s="124" t="s">
        <v>1605</v>
      </c>
      <c r="AA31" s="123">
        <v>0</v>
      </c>
      <c r="AB31" s="123" t="s">
        <v>12</v>
      </c>
      <c r="AC31" s="123">
        <v>1</v>
      </c>
      <c r="AF31" s="124" t="s">
        <v>1671</v>
      </c>
      <c r="AS31" s="123">
        <v>2</v>
      </c>
      <c r="AT31" s="123" t="s">
        <v>12</v>
      </c>
      <c r="AU31" s="123">
        <v>2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:47" x14ac:dyDescent="0.2">
      <c r="L33" s="124" t="s">
        <v>1606</v>
      </c>
      <c r="AA33" s="123">
        <v>0</v>
      </c>
      <c r="AB33" s="123" t="s">
        <v>12</v>
      </c>
      <c r="AC33" s="123">
        <v>2</v>
      </c>
      <c r="AF33" s="124" t="s">
        <v>1672</v>
      </c>
      <c r="AS33" s="123">
        <v>2</v>
      </c>
      <c r="AT33" s="123" t="s">
        <v>12</v>
      </c>
      <c r="AU33" s="123">
        <v>7</v>
      </c>
    </row>
    <row r="34" spans="1:47" x14ac:dyDescent="0.2">
      <c r="B34" s="1"/>
      <c r="C34" s="1"/>
      <c r="D34" s="1"/>
      <c r="E34" s="1"/>
      <c r="F34" s="1"/>
      <c r="G34" s="1"/>
      <c r="H34" s="20"/>
      <c r="I34" s="1"/>
      <c r="J34" s="1"/>
      <c r="K34" s="1"/>
      <c r="L34" s="124" t="s">
        <v>1607</v>
      </c>
      <c r="AA34" s="123">
        <v>5</v>
      </c>
      <c r="AB34" s="123" t="s">
        <v>12</v>
      </c>
      <c r="AC34" s="123">
        <v>1</v>
      </c>
      <c r="AF34" s="124" t="s">
        <v>1673</v>
      </c>
      <c r="AS34" s="123">
        <v>0</v>
      </c>
      <c r="AT34" s="123" t="s">
        <v>12</v>
      </c>
      <c r="AU34" s="123">
        <v>0</v>
      </c>
    </row>
    <row r="35" spans="1:47" x14ac:dyDescent="0.2">
      <c r="L35" s="124" t="s">
        <v>1608</v>
      </c>
      <c r="AA35" s="123">
        <v>0</v>
      </c>
      <c r="AB35" s="123" t="s">
        <v>12</v>
      </c>
      <c r="AC35" s="123">
        <v>1</v>
      </c>
      <c r="AF35" s="124" t="s">
        <v>1674</v>
      </c>
      <c r="AS35" s="123">
        <v>2</v>
      </c>
      <c r="AT35" s="123" t="s">
        <v>12</v>
      </c>
      <c r="AU35" s="123">
        <v>1</v>
      </c>
    </row>
    <row r="36" spans="1:47" x14ac:dyDescent="0.2">
      <c r="A36" s="26"/>
      <c r="B36" s="25"/>
      <c r="C36" s="25"/>
      <c r="D36" s="25"/>
      <c r="E36" s="25"/>
      <c r="F36" s="25"/>
      <c r="G36" s="25"/>
      <c r="H36" s="26"/>
      <c r="I36" s="25"/>
      <c r="J36" s="25"/>
      <c r="K36" s="25"/>
      <c r="L36" s="124" t="s">
        <v>1609</v>
      </c>
      <c r="P36" s="20"/>
      <c r="AA36" s="123">
        <v>3</v>
      </c>
      <c r="AB36" s="123" t="s">
        <v>12</v>
      </c>
      <c r="AC36" s="123">
        <v>0</v>
      </c>
      <c r="AF36" s="124" t="s">
        <v>1675</v>
      </c>
      <c r="AS36" s="123">
        <v>0</v>
      </c>
      <c r="AT36" s="123" t="s">
        <v>12</v>
      </c>
      <c r="AU36" s="123">
        <v>1</v>
      </c>
    </row>
    <row r="37" spans="1:47" x14ac:dyDescent="0.2">
      <c r="B37" s="1"/>
      <c r="C37" s="1"/>
      <c r="D37" s="1"/>
      <c r="E37" s="1"/>
      <c r="F37" s="1"/>
      <c r="G37" s="1"/>
      <c r="H37" s="20"/>
      <c r="I37" s="1"/>
      <c r="J37" s="1"/>
      <c r="K37" s="1"/>
      <c r="L37" s="124" t="s">
        <v>1610</v>
      </c>
      <c r="AA37" s="123">
        <v>0</v>
      </c>
      <c r="AB37" s="123" t="s">
        <v>12</v>
      </c>
      <c r="AC37" s="123">
        <v>0</v>
      </c>
      <c r="AF37" s="124" t="s">
        <v>1676</v>
      </c>
      <c r="AS37" s="123">
        <v>1</v>
      </c>
      <c r="AT37" s="123" t="s">
        <v>12</v>
      </c>
      <c r="AU37" s="123">
        <v>1</v>
      </c>
    </row>
    <row r="38" spans="1:47" x14ac:dyDescent="0.2">
      <c r="L38" s="124" t="s">
        <v>1611</v>
      </c>
      <c r="AA38" s="123">
        <v>6</v>
      </c>
      <c r="AB38" s="123" t="s">
        <v>12</v>
      </c>
      <c r="AC38" s="123">
        <v>0</v>
      </c>
      <c r="AF38" s="124" t="s">
        <v>1677</v>
      </c>
      <c r="AS38" s="123">
        <v>3</v>
      </c>
      <c r="AT38" s="123" t="s">
        <v>12</v>
      </c>
      <c r="AU38" s="123">
        <v>1</v>
      </c>
    </row>
    <row r="39" spans="1:47" x14ac:dyDescent="0.2">
      <c r="L39" s="128" t="s">
        <v>1137</v>
      </c>
      <c r="AF39" s="128" t="s">
        <v>1147</v>
      </c>
      <c r="AS39" s="20"/>
      <c r="AT39" s="20"/>
      <c r="AU39" s="20"/>
    </row>
    <row r="40" spans="1:47" x14ac:dyDescent="0.2">
      <c r="B40" s="1"/>
      <c r="C40" s="1"/>
      <c r="D40" s="1"/>
      <c r="E40" s="1"/>
      <c r="F40" s="1"/>
      <c r="G40" s="1"/>
      <c r="H40" s="20"/>
      <c r="I40" s="1"/>
      <c r="J40" s="1"/>
      <c r="K40" s="1"/>
      <c r="L40" s="124" t="s">
        <v>1612</v>
      </c>
      <c r="AA40" s="123">
        <v>2</v>
      </c>
      <c r="AB40" s="123" t="s">
        <v>12</v>
      </c>
      <c r="AC40" s="123">
        <v>3</v>
      </c>
      <c r="AF40" s="124" t="s">
        <v>1678</v>
      </c>
      <c r="AS40" s="123">
        <v>1</v>
      </c>
      <c r="AT40" s="123" t="s">
        <v>12</v>
      </c>
      <c r="AU40" s="123">
        <v>2</v>
      </c>
    </row>
    <row r="41" spans="1:47" x14ac:dyDescent="0.2">
      <c r="L41" s="124" t="s">
        <v>1613</v>
      </c>
      <c r="AA41" s="123">
        <v>2</v>
      </c>
      <c r="AB41" s="123" t="s">
        <v>12</v>
      </c>
      <c r="AC41" s="123">
        <v>1</v>
      </c>
      <c r="AF41" s="124" t="s">
        <v>1679</v>
      </c>
      <c r="AS41" s="123">
        <v>0</v>
      </c>
      <c r="AT41" s="123" t="s">
        <v>12</v>
      </c>
      <c r="AU41" s="123">
        <v>1</v>
      </c>
    </row>
    <row r="42" spans="1:47" x14ac:dyDescent="0.2">
      <c r="A42" s="26"/>
      <c r="B42" s="25"/>
      <c r="C42" s="25"/>
      <c r="D42" s="25"/>
      <c r="E42" s="25"/>
      <c r="F42" s="25"/>
      <c r="G42" s="25"/>
      <c r="H42" s="26"/>
      <c r="I42" s="25"/>
      <c r="J42" s="25"/>
      <c r="K42" s="25"/>
      <c r="L42" s="124" t="s">
        <v>1614</v>
      </c>
      <c r="AA42" s="123">
        <v>2</v>
      </c>
      <c r="AB42" s="123" t="s">
        <v>12</v>
      </c>
      <c r="AC42" s="123">
        <v>0</v>
      </c>
      <c r="AF42" s="124" t="s">
        <v>1680</v>
      </c>
      <c r="AS42" s="123">
        <v>4</v>
      </c>
      <c r="AT42" s="123" t="s">
        <v>12</v>
      </c>
      <c r="AU42" s="123">
        <v>1</v>
      </c>
    </row>
    <row r="43" spans="1:47" x14ac:dyDescent="0.2">
      <c r="B43" s="1"/>
      <c r="C43" s="1"/>
      <c r="D43" s="1"/>
      <c r="E43" s="1"/>
      <c r="F43" s="1"/>
      <c r="G43" s="1"/>
      <c r="H43" s="20"/>
      <c r="I43" s="1"/>
      <c r="J43" s="1"/>
      <c r="K43" s="1"/>
      <c r="L43" s="124" t="s">
        <v>1615</v>
      </c>
      <c r="P43" s="20"/>
      <c r="AA43" s="123">
        <v>9</v>
      </c>
      <c r="AB43" s="123" t="s">
        <v>12</v>
      </c>
      <c r="AC43" s="123">
        <v>0</v>
      </c>
      <c r="AF43" s="124" t="s">
        <v>1681</v>
      </c>
      <c r="AS43" s="123">
        <v>0</v>
      </c>
      <c r="AT43" s="123" t="s">
        <v>12</v>
      </c>
      <c r="AU43" s="123">
        <v>1</v>
      </c>
    </row>
    <row r="44" spans="1:47" x14ac:dyDescent="0.2">
      <c r="L44" s="124" t="s">
        <v>1616</v>
      </c>
      <c r="AA44" s="123">
        <v>1</v>
      </c>
      <c r="AB44" s="123" t="s">
        <v>12</v>
      </c>
      <c r="AC44" s="123">
        <v>2</v>
      </c>
      <c r="AF44" s="124" t="s">
        <v>1682</v>
      </c>
      <c r="AS44" s="123">
        <v>6</v>
      </c>
      <c r="AT44" s="123" t="s">
        <v>12</v>
      </c>
      <c r="AU44" s="123">
        <v>2</v>
      </c>
    </row>
    <row r="45" spans="1:47" x14ac:dyDescent="0.2">
      <c r="L45" s="124" t="s">
        <v>1617</v>
      </c>
      <c r="AA45" s="123">
        <v>0</v>
      </c>
      <c r="AB45" s="123" t="s">
        <v>12</v>
      </c>
      <c r="AC45" s="123">
        <v>2</v>
      </c>
      <c r="AF45" s="124" t="s">
        <v>1683</v>
      </c>
      <c r="AS45" s="123">
        <v>0</v>
      </c>
      <c r="AT45" s="123" t="s">
        <v>12</v>
      </c>
      <c r="AU45" s="123">
        <v>0</v>
      </c>
    </row>
    <row r="46" spans="1:47" x14ac:dyDescent="0.2">
      <c r="B46" s="1"/>
      <c r="C46" s="1"/>
      <c r="D46" s="1"/>
      <c r="E46" s="1"/>
      <c r="F46" s="1"/>
      <c r="G46" s="1"/>
      <c r="H46" s="20"/>
      <c r="I46" s="1"/>
      <c r="J46" s="1"/>
      <c r="K46" s="1"/>
      <c r="L46" s="128" t="s">
        <v>1138</v>
      </c>
      <c r="AF46" s="128" t="s">
        <v>1148</v>
      </c>
      <c r="AS46" s="20"/>
      <c r="AT46" s="20"/>
      <c r="AU46" s="20"/>
    </row>
    <row r="47" spans="1:47" x14ac:dyDescent="0.2">
      <c r="L47" s="124" t="s">
        <v>1618</v>
      </c>
      <c r="AA47" s="123">
        <v>1</v>
      </c>
      <c r="AB47" s="123" t="s">
        <v>12</v>
      </c>
      <c r="AC47" s="123">
        <v>0</v>
      </c>
      <c r="AF47" s="124" t="s">
        <v>1684</v>
      </c>
      <c r="AS47" s="123">
        <v>2</v>
      </c>
      <c r="AT47" s="123" t="s">
        <v>12</v>
      </c>
      <c r="AU47" s="123">
        <v>2</v>
      </c>
    </row>
    <row r="48" spans="1:47" x14ac:dyDescent="0.2">
      <c r="A48" s="26"/>
      <c r="B48" s="25"/>
      <c r="C48" s="25"/>
      <c r="D48" s="25"/>
      <c r="E48" s="25"/>
      <c r="F48" s="25"/>
      <c r="G48" s="25"/>
      <c r="H48" s="26"/>
      <c r="I48" s="25"/>
      <c r="J48" s="25"/>
      <c r="K48" s="25"/>
      <c r="L48" s="124" t="s">
        <v>1619</v>
      </c>
      <c r="AA48" s="123">
        <v>4</v>
      </c>
      <c r="AB48" s="123" t="s">
        <v>12</v>
      </c>
      <c r="AC48" s="123">
        <v>0</v>
      </c>
      <c r="AF48" s="124" t="s">
        <v>1685</v>
      </c>
      <c r="AS48" s="123">
        <v>1</v>
      </c>
      <c r="AT48" s="123" t="s">
        <v>12</v>
      </c>
      <c r="AU48" s="123">
        <v>1</v>
      </c>
    </row>
    <row r="49" spans="1:47" x14ac:dyDescent="0.2">
      <c r="B49" s="1"/>
      <c r="C49" s="1"/>
      <c r="D49" s="1"/>
      <c r="E49" s="1"/>
      <c r="F49" s="1"/>
      <c r="G49" s="1"/>
      <c r="H49" s="20"/>
      <c r="I49" s="1"/>
      <c r="J49" s="1"/>
      <c r="K49" s="1"/>
      <c r="L49" s="124" t="s">
        <v>1620</v>
      </c>
      <c r="AA49" s="123">
        <v>0</v>
      </c>
      <c r="AB49" s="123" t="s">
        <v>12</v>
      </c>
      <c r="AC49" s="123">
        <v>0</v>
      </c>
      <c r="AF49" s="124" t="s">
        <v>1686</v>
      </c>
      <c r="AS49" s="123">
        <v>4</v>
      </c>
      <c r="AT49" s="123" t="s">
        <v>12</v>
      </c>
      <c r="AU49" s="123">
        <v>1</v>
      </c>
    </row>
    <row r="50" spans="1:47" x14ac:dyDescent="0.2">
      <c r="L50" s="124" t="s">
        <v>1621</v>
      </c>
      <c r="P50" s="20"/>
      <c r="AA50" s="123">
        <v>0</v>
      </c>
      <c r="AB50" s="123" t="s">
        <v>12</v>
      </c>
      <c r="AC50" s="123">
        <v>1</v>
      </c>
      <c r="AF50" s="124" t="s">
        <v>1687</v>
      </c>
      <c r="AS50" s="123">
        <v>1</v>
      </c>
      <c r="AT50" s="123" t="s">
        <v>12</v>
      </c>
      <c r="AU50" s="123">
        <v>1</v>
      </c>
    </row>
    <row r="51" spans="1:47" x14ac:dyDescent="0.2">
      <c r="L51" s="124" t="s">
        <v>1622</v>
      </c>
      <c r="AA51" s="123">
        <v>1</v>
      </c>
      <c r="AB51" s="123" t="s">
        <v>12</v>
      </c>
      <c r="AC51" s="123">
        <v>0</v>
      </c>
      <c r="AF51" s="124" t="s">
        <v>1688</v>
      </c>
      <c r="AS51" s="123">
        <v>5</v>
      </c>
      <c r="AT51" s="123" t="s">
        <v>12</v>
      </c>
      <c r="AU51" s="123">
        <v>1</v>
      </c>
    </row>
    <row r="52" spans="1:47" x14ac:dyDescent="0.2">
      <c r="B52" s="1"/>
      <c r="C52" s="1"/>
      <c r="D52" s="1"/>
      <c r="E52" s="1"/>
      <c r="F52" s="1"/>
      <c r="G52" s="1"/>
      <c r="H52" s="20"/>
      <c r="I52" s="1"/>
      <c r="J52" s="1"/>
      <c r="K52" s="1"/>
      <c r="L52" s="124" t="s">
        <v>1623</v>
      </c>
      <c r="AA52" s="123">
        <v>2</v>
      </c>
      <c r="AB52" s="123" t="s">
        <v>12</v>
      </c>
      <c r="AC52" s="123">
        <v>0</v>
      </c>
      <c r="AF52" s="124" t="s">
        <v>1689</v>
      </c>
      <c r="AS52" s="123">
        <v>1</v>
      </c>
      <c r="AT52" s="123" t="s">
        <v>12</v>
      </c>
      <c r="AU52" s="123">
        <v>2</v>
      </c>
    </row>
    <row r="53" spans="1:47" x14ac:dyDescent="0.2">
      <c r="A53" s="26"/>
      <c r="B53" s="25"/>
      <c r="C53" s="25"/>
      <c r="D53" s="25"/>
      <c r="E53" s="25"/>
      <c r="F53" s="25"/>
      <c r="G53" s="25"/>
      <c r="H53" s="26"/>
      <c r="I53" s="25"/>
      <c r="J53" s="25"/>
      <c r="K53" s="25"/>
      <c r="L53" s="128" t="s">
        <v>1139</v>
      </c>
      <c r="AF53" s="128" t="s">
        <v>1149</v>
      </c>
      <c r="AS53" s="20"/>
      <c r="AT53" s="20"/>
      <c r="AU53" s="20"/>
    </row>
    <row r="54" spans="1:47" x14ac:dyDescent="0.2">
      <c r="L54" s="124" t="s">
        <v>1624</v>
      </c>
      <c r="AA54" s="123">
        <v>2</v>
      </c>
      <c r="AB54" s="123" t="s">
        <v>12</v>
      </c>
      <c r="AC54" s="123">
        <v>3</v>
      </c>
      <c r="AF54" s="124" t="s">
        <v>1690</v>
      </c>
      <c r="AS54" s="123">
        <v>1</v>
      </c>
      <c r="AT54" s="123" t="s">
        <v>12</v>
      </c>
      <c r="AU54" s="123">
        <v>1</v>
      </c>
    </row>
    <row r="55" spans="1:47" x14ac:dyDescent="0.2">
      <c r="B55" s="1"/>
      <c r="C55" s="1"/>
      <c r="D55" s="1"/>
      <c r="E55" s="1"/>
      <c r="F55" s="1"/>
      <c r="G55" s="1"/>
      <c r="H55" s="20"/>
      <c r="I55" s="1"/>
      <c r="J55" s="1"/>
      <c r="K55" s="1"/>
      <c r="L55" s="124" t="s">
        <v>1625</v>
      </c>
      <c r="AA55" s="123">
        <v>2</v>
      </c>
      <c r="AB55" s="123" t="s">
        <v>12</v>
      </c>
      <c r="AC55" s="123">
        <v>1</v>
      </c>
      <c r="AF55" s="124" t="s">
        <v>1691</v>
      </c>
      <c r="AS55" s="123">
        <v>2</v>
      </c>
      <c r="AT55" s="123" t="s">
        <v>12</v>
      </c>
      <c r="AU55" s="123">
        <v>0</v>
      </c>
    </row>
    <row r="56" spans="1:47" x14ac:dyDescent="0.2">
      <c r="L56" s="124" t="s">
        <v>1626</v>
      </c>
      <c r="AA56" s="123">
        <v>2</v>
      </c>
      <c r="AB56" s="123" t="s">
        <v>12</v>
      </c>
      <c r="AC56" s="123">
        <v>2</v>
      </c>
      <c r="AF56" s="124" t="s">
        <v>1692</v>
      </c>
      <c r="AS56" s="123">
        <v>4</v>
      </c>
      <c r="AT56" s="123" t="s">
        <v>12</v>
      </c>
      <c r="AU56" s="123">
        <v>1</v>
      </c>
    </row>
    <row r="57" spans="1:47" x14ac:dyDescent="0.2">
      <c r="L57" s="124" t="s">
        <v>1627</v>
      </c>
      <c r="P57" s="20"/>
      <c r="AA57" s="123">
        <v>2</v>
      </c>
      <c r="AB57" s="123" t="s">
        <v>12</v>
      </c>
      <c r="AC57" s="123">
        <v>1</v>
      </c>
      <c r="AF57" s="124" t="s">
        <v>1693</v>
      </c>
      <c r="AS57" s="123">
        <v>1</v>
      </c>
      <c r="AT57" s="123" t="s">
        <v>12</v>
      </c>
      <c r="AU57" s="123">
        <v>0</v>
      </c>
    </row>
    <row r="58" spans="1:47" x14ac:dyDescent="0.2">
      <c r="B58" s="1"/>
      <c r="C58" s="1"/>
      <c r="D58" s="1"/>
      <c r="E58" s="1"/>
      <c r="F58" s="1"/>
      <c r="G58" s="1"/>
      <c r="H58" s="20"/>
      <c r="I58" s="1"/>
      <c r="J58" s="1"/>
      <c r="K58" s="1"/>
      <c r="L58" s="124" t="s">
        <v>1628</v>
      </c>
      <c r="AA58" s="123">
        <v>1</v>
      </c>
      <c r="AB58" s="123" t="s">
        <v>12</v>
      </c>
      <c r="AC58" s="123">
        <v>1</v>
      </c>
      <c r="AF58" s="124" t="s">
        <v>1694</v>
      </c>
      <c r="AS58" s="123">
        <v>3</v>
      </c>
      <c r="AT58" s="123" t="s">
        <v>12</v>
      </c>
      <c r="AU58" s="123">
        <v>2</v>
      </c>
    </row>
    <row r="59" spans="1:47" x14ac:dyDescent="0.2">
      <c r="A59" s="26"/>
      <c r="B59" s="25"/>
      <c r="C59" s="25"/>
      <c r="D59" s="25"/>
      <c r="E59" s="25"/>
      <c r="F59" s="25"/>
      <c r="G59" s="25"/>
      <c r="H59" s="26"/>
      <c r="I59" s="25"/>
      <c r="J59" s="25"/>
      <c r="K59" s="25"/>
      <c r="L59" s="124" t="s">
        <v>1629</v>
      </c>
      <c r="AA59" s="123">
        <v>2</v>
      </c>
      <c r="AB59" s="123" t="s">
        <v>12</v>
      </c>
      <c r="AC59" s="123">
        <v>0</v>
      </c>
      <c r="AF59" s="124" t="s">
        <v>1695</v>
      </c>
      <c r="AS59" s="123">
        <v>2</v>
      </c>
      <c r="AT59" s="123" t="s">
        <v>12</v>
      </c>
      <c r="AU59" s="123">
        <v>1</v>
      </c>
    </row>
    <row r="60" spans="1:47" x14ac:dyDescent="0.2">
      <c r="L60" s="128" t="s">
        <v>1140</v>
      </c>
      <c r="AF60" s="128" t="s">
        <v>1150</v>
      </c>
      <c r="AS60" s="20"/>
      <c r="AT60" s="20"/>
      <c r="AU60" s="20"/>
    </row>
    <row r="61" spans="1:47" x14ac:dyDescent="0.2">
      <c r="B61" s="1"/>
      <c r="C61" s="1"/>
      <c r="D61" s="1"/>
      <c r="E61" s="1"/>
      <c r="F61" s="1"/>
      <c r="G61" s="1"/>
      <c r="H61" s="20"/>
      <c r="I61" s="1"/>
      <c r="J61" s="1"/>
      <c r="K61" s="1"/>
      <c r="L61" s="124" t="s">
        <v>1630</v>
      </c>
      <c r="AA61" s="123">
        <v>4</v>
      </c>
      <c r="AB61" s="123" t="s">
        <v>12</v>
      </c>
      <c r="AC61" s="123">
        <v>1</v>
      </c>
      <c r="AF61" s="124" t="s">
        <v>1696</v>
      </c>
      <c r="AS61" s="123">
        <v>2</v>
      </c>
      <c r="AT61" s="123" t="s">
        <v>12</v>
      </c>
      <c r="AU61" s="123">
        <v>4</v>
      </c>
    </row>
    <row r="62" spans="1:47" x14ac:dyDescent="0.2">
      <c r="L62" s="124" t="s">
        <v>1631</v>
      </c>
      <c r="AA62" s="123">
        <v>0</v>
      </c>
      <c r="AB62" s="123" t="s">
        <v>12</v>
      </c>
      <c r="AC62" s="123">
        <v>1</v>
      </c>
      <c r="AF62" s="124" t="s">
        <v>1697</v>
      </c>
      <c r="AS62" s="123">
        <v>5</v>
      </c>
      <c r="AT62" s="123" t="s">
        <v>12</v>
      </c>
      <c r="AU62" s="123">
        <v>1</v>
      </c>
    </row>
    <row r="63" spans="1:47" x14ac:dyDescent="0.2">
      <c r="L63" s="124" t="s">
        <v>1632</v>
      </c>
      <c r="AA63" s="123">
        <v>1</v>
      </c>
      <c r="AB63" s="123" t="s">
        <v>12</v>
      </c>
      <c r="AC63" s="123">
        <v>0</v>
      </c>
      <c r="AF63" s="124" t="s">
        <v>1698</v>
      </c>
      <c r="AS63" s="123">
        <v>0</v>
      </c>
      <c r="AT63" s="123" t="s">
        <v>12</v>
      </c>
      <c r="AU63" s="123">
        <v>7</v>
      </c>
    </row>
    <row r="64" spans="1:47" x14ac:dyDescent="0.2">
      <c r="B64" s="1"/>
      <c r="C64" s="1"/>
      <c r="D64" s="1"/>
      <c r="E64" s="1"/>
      <c r="F64" s="1"/>
      <c r="G64" s="1"/>
      <c r="H64" s="20"/>
      <c r="I64" s="1"/>
      <c r="J64" s="1"/>
      <c r="K64" s="1"/>
      <c r="L64" s="124" t="s">
        <v>1633</v>
      </c>
      <c r="P64" s="20"/>
      <c r="AA64" s="123">
        <v>1</v>
      </c>
      <c r="AB64" s="123" t="s">
        <v>12</v>
      </c>
      <c r="AC64" s="123">
        <v>6</v>
      </c>
      <c r="AF64" s="124" t="s">
        <v>1699</v>
      </c>
      <c r="AS64" s="123">
        <v>1</v>
      </c>
      <c r="AT64" s="123" t="s">
        <v>12</v>
      </c>
      <c r="AU64" s="123">
        <v>0</v>
      </c>
    </row>
    <row r="65" spans="1:47" x14ac:dyDescent="0.2">
      <c r="A65" s="26"/>
      <c r="B65" s="25"/>
      <c r="C65" s="25"/>
      <c r="D65" s="25"/>
      <c r="E65" s="25"/>
      <c r="F65" s="25"/>
      <c r="G65" s="25"/>
      <c r="H65" s="26"/>
      <c r="I65" s="25"/>
      <c r="J65" s="25"/>
      <c r="K65" s="25"/>
      <c r="L65" s="124" t="s">
        <v>1634</v>
      </c>
      <c r="AA65" s="123">
        <v>0</v>
      </c>
      <c r="AB65" s="123" t="s">
        <v>12</v>
      </c>
      <c r="AC65" s="123">
        <v>1</v>
      </c>
      <c r="AF65" s="124" t="s">
        <v>1700</v>
      </c>
      <c r="AS65" s="123">
        <v>0</v>
      </c>
      <c r="AT65" s="123" t="s">
        <v>12</v>
      </c>
      <c r="AU65" s="123">
        <v>2</v>
      </c>
    </row>
    <row r="66" spans="1:47" x14ac:dyDescent="0.2">
      <c r="L66" s="124" t="s">
        <v>1635</v>
      </c>
      <c r="AA66" s="123">
        <v>2</v>
      </c>
      <c r="AB66" s="123" t="s">
        <v>12</v>
      </c>
      <c r="AC66" s="123">
        <v>1</v>
      </c>
      <c r="AF66" s="124" t="s">
        <v>1701</v>
      </c>
      <c r="AS66" s="123">
        <v>0</v>
      </c>
      <c r="AT66" s="123" t="s">
        <v>12</v>
      </c>
      <c r="AU66" s="123">
        <v>3</v>
      </c>
    </row>
    <row r="67" spans="1:47" x14ac:dyDescent="0.2">
      <c r="L67" s="128" t="s">
        <v>1141</v>
      </c>
      <c r="AF67" s="128" t="s">
        <v>1151</v>
      </c>
      <c r="AS67" s="20"/>
      <c r="AT67" s="20"/>
      <c r="AU67" s="20"/>
    </row>
    <row r="68" spans="1:47" x14ac:dyDescent="0.2">
      <c r="L68" s="124" t="s">
        <v>1636</v>
      </c>
      <c r="AA68" s="123">
        <v>0</v>
      </c>
      <c r="AB68" s="123" t="s">
        <v>12</v>
      </c>
      <c r="AC68" s="123">
        <v>1</v>
      </c>
      <c r="AF68" s="124" t="s">
        <v>1702</v>
      </c>
      <c r="AS68" s="123">
        <v>2</v>
      </c>
      <c r="AT68" s="123" t="s">
        <v>12</v>
      </c>
      <c r="AU68" s="123">
        <v>2</v>
      </c>
    </row>
    <row r="69" spans="1:47" x14ac:dyDescent="0.2">
      <c r="L69" s="124" t="s">
        <v>1637</v>
      </c>
      <c r="AA69" s="123">
        <v>2</v>
      </c>
      <c r="AB69" s="123" t="s">
        <v>12</v>
      </c>
      <c r="AC69" s="123">
        <v>2</v>
      </c>
      <c r="AF69" s="124" t="s">
        <v>1703</v>
      </c>
      <c r="AS69" s="123">
        <v>1</v>
      </c>
      <c r="AT69" s="123" t="s">
        <v>12</v>
      </c>
      <c r="AU69" s="123">
        <v>4</v>
      </c>
    </row>
    <row r="70" spans="1:47" x14ac:dyDescent="0.2">
      <c r="L70" s="124" t="s">
        <v>1638</v>
      </c>
      <c r="AA70" s="123">
        <v>0</v>
      </c>
      <c r="AB70" s="123" t="s">
        <v>12</v>
      </c>
      <c r="AC70" s="123">
        <v>3</v>
      </c>
      <c r="AF70" s="124" t="s">
        <v>1704</v>
      </c>
      <c r="AS70" s="123">
        <v>1</v>
      </c>
      <c r="AT70" s="123" t="s">
        <v>12</v>
      </c>
      <c r="AU70" s="123">
        <v>2</v>
      </c>
    </row>
    <row r="71" spans="1:47" x14ac:dyDescent="0.2">
      <c r="L71" s="124" t="s">
        <v>1639</v>
      </c>
      <c r="P71" s="20"/>
      <c r="AA71" s="123">
        <v>1</v>
      </c>
      <c r="AB71" s="123" t="s">
        <v>12</v>
      </c>
      <c r="AC71" s="123">
        <v>1</v>
      </c>
      <c r="AF71" s="124" t="s">
        <v>1705</v>
      </c>
      <c r="AS71" s="123">
        <v>1</v>
      </c>
      <c r="AT71" s="123" t="s">
        <v>12</v>
      </c>
      <c r="AU71" s="123">
        <v>0</v>
      </c>
    </row>
    <row r="72" spans="1:47" x14ac:dyDescent="0.2">
      <c r="L72" s="124" t="s">
        <v>1640</v>
      </c>
      <c r="AA72" s="123">
        <v>4</v>
      </c>
      <c r="AB72" s="123" t="s">
        <v>12</v>
      </c>
      <c r="AC72" s="123">
        <v>0</v>
      </c>
      <c r="AF72" s="124" t="s">
        <v>1706</v>
      </c>
      <c r="AS72" s="123">
        <v>3</v>
      </c>
      <c r="AT72" s="123" t="s">
        <v>12</v>
      </c>
      <c r="AU72" s="123">
        <v>1</v>
      </c>
    </row>
    <row r="73" spans="1:47" x14ac:dyDescent="0.2">
      <c r="L73" s="124" t="s">
        <v>1641</v>
      </c>
      <c r="AA73" s="123">
        <v>3</v>
      </c>
      <c r="AB73" s="123" t="s">
        <v>12</v>
      </c>
      <c r="AC73" s="123">
        <v>0</v>
      </c>
      <c r="AF73" s="124" t="s">
        <v>1707</v>
      </c>
      <c r="AS73" s="123">
        <v>2</v>
      </c>
      <c r="AT73" s="123" t="s">
        <v>12</v>
      </c>
      <c r="AU73" s="123">
        <v>2</v>
      </c>
    </row>
    <row r="74" spans="1:47" x14ac:dyDescent="0.2">
      <c r="L74" s="128" t="s">
        <v>1142</v>
      </c>
      <c r="AF74" s="128" t="s">
        <v>1152</v>
      </c>
      <c r="AS74" s="20"/>
      <c r="AT74" s="20"/>
      <c r="AU74" s="20"/>
    </row>
    <row r="75" spans="1:47" x14ac:dyDescent="0.2">
      <c r="L75" s="124" t="s">
        <v>1642</v>
      </c>
      <c r="AA75" s="123">
        <v>0</v>
      </c>
      <c r="AB75" s="123" t="s">
        <v>12</v>
      </c>
      <c r="AC75" s="123">
        <v>0</v>
      </c>
      <c r="AF75" s="124" t="s">
        <v>1708</v>
      </c>
      <c r="AS75" s="123">
        <v>0</v>
      </c>
      <c r="AT75" s="123" t="s">
        <v>12</v>
      </c>
      <c r="AU75" s="123">
        <v>0</v>
      </c>
    </row>
    <row r="76" spans="1:47" x14ac:dyDescent="0.2">
      <c r="L76" s="124" t="s">
        <v>1643</v>
      </c>
      <c r="AA76" s="123">
        <v>1</v>
      </c>
      <c r="AB76" s="123" t="s">
        <v>12</v>
      </c>
      <c r="AC76" s="123">
        <v>1</v>
      </c>
      <c r="AF76" s="124" t="s">
        <v>1709</v>
      </c>
      <c r="AS76" s="123">
        <v>0</v>
      </c>
      <c r="AT76" s="123" t="s">
        <v>12</v>
      </c>
      <c r="AU76" s="123">
        <v>0</v>
      </c>
    </row>
    <row r="77" spans="1:47" x14ac:dyDescent="0.2">
      <c r="L77" s="124" t="s">
        <v>1644</v>
      </c>
      <c r="AA77" s="123">
        <v>1</v>
      </c>
      <c r="AB77" s="123" t="s">
        <v>12</v>
      </c>
      <c r="AC77" s="123">
        <v>2</v>
      </c>
      <c r="AF77" s="124" t="s">
        <v>1710</v>
      </c>
      <c r="AS77" s="123">
        <v>0</v>
      </c>
      <c r="AT77" s="123" t="s">
        <v>12</v>
      </c>
      <c r="AU77" s="123">
        <v>0</v>
      </c>
    </row>
    <row r="78" spans="1:47" x14ac:dyDescent="0.2">
      <c r="L78" s="124" t="s">
        <v>1645</v>
      </c>
      <c r="P78" s="20"/>
      <c r="AA78" s="123">
        <v>2</v>
      </c>
      <c r="AB78" s="123" t="s">
        <v>12</v>
      </c>
      <c r="AC78" s="123">
        <v>2</v>
      </c>
      <c r="AF78" s="124" t="s">
        <v>1711</v>
      </c>
      <c r="AS78" s="123">
        <v>3</v>
      </c>
      <c r="AT78" s="123" t="s">
        <v>12</v>
      </c>
      <c r="AU78" s="123">
        <v>1</v>
      </c>
    </row>
    <row r="79" spans="1:47" x14ac:dyDescent="0.2">
      <c r="L79" s="124" t="s">
        <v>1646</v>
      </c>
      <c r="AA79" s="123">
        <v>1</v>
      </c>
      <c r="AB79" s="123" t="s">
        <v>12</v>
      </c>
      <c r="AC79" s="123">
        <v>1</v>
      </c>
      <c r="AF79" s="124" t="s">
        <v>1712</v>
      </c>
      <c r="AS79" s="123">
        <v>0</v>
      </c>
      <c r="AT79" s="123" t="s">
        <v>12</v>
      </c>
      <c r="AU79" s="123">
        <v>0</v>
      </c>
    </row>
    <row r="80" spans="1:47" x14ac:dyDescent="0.2">
      <c r="L80" s="124" t="s">
        <v>1647</v>
      </c>
      <c r="AA80" s="123">
        <v>1</v>
      </c>
      <c r="AB80" s="123" t="s">
        <v>12</v>
      </c>
      <c r="AC80" s="123">
        <v>1</v>
      </c>
      <c r="AF80" s="124" t="s">
        <v>1713</v>
      </c>
      <c r="AS80" s="123">
        <v>0</v>
      </c>
      <c r="AT80" s="123" t="s">
        <v>12</v>
      </c>
      <c r="AU80" s="123">
        <v>8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1648</v>
      </c>
      <c r="AA82" s="123">
        <v>0</v>
      </c>
      <c r="AB82" s="123" t="s">
        <v>12</v>
      </c>
      <c r="AC82" s="123">
        <v>3</v>
      </c>
      <c r="AF82" s="124" t="s">
        <v>1714</v>
      </c>
      <c r="AS82" s="123">
        <v>1</v>
      </c>
      <c r="AT82" s="123" t="s">
        <v>12</v>
      </c>
      <c r="AU82" s="123">
        <v>3</v>
      </c>
    </row>
    <row r="83" spans="12:47" x14ac:dyDescent="0.2">
      <c r="L83" s="124" t="s">
        <v>1649</v>
      </c>
      <c r="AA83" s="123">
        <v>1</v>
      </c>
      <c r="AB83" s="123" t="s">
        <v>12</v>
      </c>
      <c r="AC83" s="123">
        <v>0</v>
      </c>
      <c r="AF83" s="124" t="s">
        <v>1715</v>
      </c>
      <c r="AS83" s="123">
        <v>1</v>
      </c>
      <c r="AT83" s="123" t="s">
        <v>12</v>
      </c>
      <c r="AU83" s="123">
        <v>3</v>
      </c>
    </row>
    <row r="84" spans="12:47" x14ac:dyDescent="0.2">
      <c r="L84" s="124" t="s">
        <v>1650</v>
      </c>
      <c r="AA84" s="123">
        <v>0</v>
      </c>
      <c r="AB84" s="123" t="s">
        <v>12</v>
      </c>
      <c r="AC84" s="123">
        <v>0</v>
      </c>
      <c r="AF84" s="124" t="s">
        <v>1716</v>
      </c>
      <c r="AS84" s="123">
        <v>3</v>
      </c>
      <c r="AT84" s="123" t="s">
        <v>12</v>
      </c>
      <c r="AU84" s="123">
        <v>0</v>
      </c>
    </row>
    <row r="85" spans="12:47" x14ac:dyDescent="0.2">
      <c r="L85" s="124" t="s">
        <v>1651</v>
      </c>
      <c r="P85" s="20"/>
      <c r="AA85" s="123">
        <v>1</v>
      </c>
      <c r="AB85" s="123" t="s">
        <v>12</v>
      </c>
      <c r="AC85" s="123">
        <v>2</v>
      </c>
      <c r="AF85" s="124" t="s">
        <v>1717</v>
      </c>
      <c r="AS85" s="123">
        <v>2</v>
      </c>
      <c r="AT85" s="123" t="s">
        <v>12</v>
      </c>
      <c r="AU85" s="123">
        <v>1</v>
      </c>
    </row>
    <row r="86" spans="12:47" x14ac:dyDescent="0.2">
      <c r="L86" s="124" t="s">
        <v>1652</v>
      </c>
      <c r="AA86" s="123">
        <v>8</v>
      </c>
      <c r="AB86" s="123" t="s">
        <v>12</v>
      </c>
      <c r="AC86" s="123">
        <v>3</v>
      </c>
      <c r="AF86" s="124" t="s">
        <v>1718</v>
      </c>
      <c r="AS86" s="123">
        <v>1</v>
      </c>
      <c r="AT86" s="123" t="s">
        <v>12</v>
      </c>
      <c r="AU86" s="123">
        <v>2</v>
      </c>
    </row>
    <row r="87" spans="12:47" x14ac:dyDescent="0.2">
      <c r="L87" s="124" t="s">
        <v>1653</v>
      </c>
      <c r="AA87" s="123">
        <v>0</v>
      </c>
      <c r="AB87" s="123" t="s">
        <v>12</v>
      </c>
      <c r="AC87" s="123">
        <v>0</v>
      </c>
      <c r="AF87" s="124" t="s">
        <v>1719</v>
      </c>
      <c r="AS87" s="123">
        <v>5</v>
      </c>
      <c r="AT87" s="123" t="s">
        <v>12</v>
      </c>
      <c r="AU87" s="123">
        <v>3</v>
      </c>
    </row>
    <row r="88" spans="12:47" x14ac:dyDescent="0.2">
      <c r="L88" s="1" t="s">
        <v>1144</v>
      </c>
      <c r="AA88" s="20"/>
      <c r="AB88" s="20"/>
      <c r="AC88" s="20"/>
      <c r="AF88" s="1" t="s">
        <v>1585</v>
      </c>
      <c r="AS88" s="20"/>
      <c r="AT88" s="20"/>
      <c r="AU88" s="20"/>
    </row>
    <row r="89" spans="12:47" x14ac:dyDescent="0.2">
      <c r="L89" s="124" t="s">
        <v>1654</v>
      </c>
      <c r="AA89" s="123">
        <v>2</v>
      </c>
      <c r="AB89" s="123" t="s">
        <v>12</v>
      </c>
      <c r="AC89" s="123">
        <v>0</v>
      </c>
      <c r="AF89" s="124" t="s">
        <v>1720</v>
      </c>
      <c r="AS89" s="123">
        <v>3</v>
      </c>
      <c r="AT89" s="123" t="s">
        <v>12</v>
      </c>
      <c r="AU89" s="123">
        <v>5</v>
      </c>
    </row>
    <row r="90" spans="12:47" x14ac:dyDescent="0.2">
      <c r="L90" s="124" t="s">
        <v>1655</v>
      </c>
      <c r="AA90" s="123">
        <v>12</v>
      </c>
      <c r="AB90" s="123" t="s">
        <v>12</v>
      </c>
      <c r="AC90" s="123">
        <v>2</v>
      </c>
      <c r="AF90" s="124" t="s">
        <v>1721</v>
      </c>
      <c r="AS90" s="123">
        <v>3</v>
      </c>
      <c r="AT90" s="123" t="s">
        <v>12</v>
      </c>
      <c r="AU90" s="123">
        <v>1</v>
      </c>
    </row>
    <row r="91" spans="12:47" x14ac:dyDescent="0.2">
      <c r="L91" s="124" t="s">
        <v>1656</v>
      </c>
      <c r="AA91" s="123">
        <v>1</v>
      </c>
      <c r="AB91" s="123" t="s">
        <v>12</v>
      </c>
      <c r="AC91" s="123">
        <v>2</v>
      </c>
      <c r="AF91" s="124" t="s">
        <v>1722</v>
      </c>
      <c r="AS91" s="123">
        <v>7</v>
      </c>
      <c r="AT91" s="123" t="s">
        <v>12</v>
      </c>
      <c r="AU91" s="123">
        <v>2</v>
      </c>
    </row>
    <row r="92" spans="12:47" x14ac:dyDescent="0.2">
      <c r="L92" s="124" t="s">
        <v>1657</v>
      </c>
      <c r="AA92" s="123">
        <v>0</v>
      </c>
      <c r="AB92" s="123" t="s">
        <v>12</v>
      </c>
      <c r="AC92" s="123">
        <v>0</v>
      </c>
      <c r="AF92" s="124" t="s">
        <v>1723</v>
      </c>
      <c r="AS92" s="123">
        <v>0</v>
      </c>
      <c r="AT92" s="123" t="s">
        <v>12</v>
      </c>
      <c r="AU92" s="123">
        <v>5</v>
      </c>
    </row>
    <row r="93" spans="12:47" x14ac:dyDescent="0.2">
      <c r="L93" s="124" t="s">
        <v>1658</v>
      </c>
      <c r="AA93" s="123">
        <v>1</v>
      </c>
      <c r="AB93" s="123" t="s">
        <v>12</v>
      </c>
      <c r="AC93" s="123">
        <v>2</v>
      </c>
      <c r="AF93" s="124" t="s">
        <v>1724</v>
      </c>
      <c r="AS93" s="123">
        <v>3</v>
      </c>
      <c r="AT93" s="123" t="s">
        <v>12</v>
      </c>
      <c r="AU93" s="123">
        <v>4</v>
      </c>
    </row>
    <row r="94" spans="12:47" x14ac:dyDescent="0.2">
      <c r="L94" s="124" t="s">
        <v>1659</v>
      </c>
      <c r="AA94" s="123">
        <v>1</v>
      </c>
      <c r="AB94" s="123" t="s">
        <v>12</v>
      </c>
      <c r="AC94" s="123">
        <v>2</v>
      </c>
      <c r="AF94" s="124" t="s">
        <v>1725</v>
      </c>
      <c r="AS94" s="123">
        <v>0</v>
      </c>
      <c r="AT94" s="123" t="s">
        <v>12</v>
      </c>
      <c r="AU94" s="123">
        <v>8</v>
      </c>
    </row>
  </sheetData>
  <mergeCells count="13">
    <mergeCell ref="L16:AU16"/>
    <mergeCell ref="L1:N1"/>
    <mergeCell ref="O1:Q1"/>
    <mergeCell ref="R1:T1"/>
    <mergeCell ref="U1:W1"/>
    <mergeCell ref="X1:Z1"/>
    <mergeCell ref="AP1:AR1"/>
    <mergeCell ref="AS1:AU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Mellersta Norrland&amp;R&amp;9&amp;D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F49E-EE1F-4997-ADCA-AC49C6BB0E42}">
  <sheetPr>
    <pageSetUpPr fitToPage="1"/>
  </sheetPr>
  <dimension ref="A1:AX94"/>
  <sheetViews>
    <sheetView view="pageLayout" topLeftCell="A14" zoomScaleNormal="100" workbookViewId="0">
      <selection activeCell="L25" sqref="L25:AI25"/>
    </sheetView>
  </sheetViews>
  <sheetFormatPr defaultRowHeight="12" x14ac:dyDescent="0.2"/>
  <cols>
    <col min="1" max="1" width="2.7109375" style="24" customWidth="1"/>
    <col min="2" max="2" width="24.140625" style="23" customWidth="1"/>
    <col min="3" max="4" width="3.5703125" style="23" bestFit="1" customWidth="1"/>
    <col min="5" max="5" width="2.7109375" style="23" bestFit="1" customWidth="1"/>
    <col min="6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71093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8" width="2.7109375" style="34" bestFit="1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3" width="2.7109375" style="34" customWidth="1"/>
    <col min="24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29" width="2.7109375" style="34" bestFit="1" customWidth="1"/>
    <col min="30" max="30" width="2.7109375" style="34" customWidth="1"/>
    <col min="31" max="31" width="1.5703125" style="34" bestFit="1" customWidth="1"/>
    <col min="32" max="32" width="2.7109375" style="34" bestFit="1" customWidth="1"/>
    <col min="33" max="33" width="2.7109375" style="34" customWidth="1"/>
    <col min="34" max="34" width="1.5703125" style="34" bestFit="1" customWidth="1"/>
    <col min="35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1" width="2.7109375" style="34" bestFit="1" customWidth="1"/>
    <col min="42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78.75" customHeight="1" x14ac:dyDescent="0.25">
      <c r="A1" s="94"/>
      <c r="B1" s="67" t="s">
        <v>1733</v>
      </c>
      <c r="C1" s="95"/>
      <c r="D1" s="95"/>
      <c r="E1" s="95"/>
      <c r="F1" s="95"/>
      <c r="G1" s="95"/>
      <c r="H1" s="94"/>
      <c r="I1" s="95"/>
      <c r="J1" s="95"/>
      <c r="K1" s="95"/>
      <c r="L1" s="133" t="s">
        <v>1726</v>
      </c>
      <c r="M1" s="133"/>
      <c r="N1" s="133"/>
      <c r="O1" s="133" t="s">
        <v>119</v>
      </c>
      <c r="P1" s="133"/>
      <c r="Q1" s="133"/>
      <c r="R1" s="133" t="s">
        <v>152</v>
      </c>
      <c r="S1" s="133"/>
      <c r="T1" s="133"/>
      <c r="U1" s="133" t="s">
        <v>1727</v>
      </c>
      <c r="V1" s="133"/>
      <c r="W1" s="133"/>
      <c r="X1" s="133" t="s">
        <v>151</v>
      </c>
      <c r="Y1" s="133"/>
      <c r="Z1" s="133"/>
      <c r="AA1" s="133" t="s">
        <v>1728</v>
      </c>
      <c r="AB1" s="133"/>
      <c r="AC1" s="133"/>
      <c r="AD1" s="133" t="s">
        <v>1729</v>
      </c>
      <c r="AE1" s="133"/>
      <c r="AF1" s="133"/>
      <c r="AG1" s="133" t="s">
        <v>1730</v>
      </c>
      <c r="AH1" s="133"/>
      <c r="AI1" s="133"/>
      <c r="AJ1" s="133" t="s">
        <v>74</v>
      </c>
      <c r="AK1" s="133"/>
      <c r="AL1" s="133"/>
      <c r="AM1" s="133" t="s">
        <v>1731</v>
      </c>
      <c r="AN1" s="133"/>
      <c r="AO1" s="133"/>
      <c r="AP1" s="133" t="s">
        <v>1732</v>
      </c>
      <c r="AQ1" s="133"/>
      <c r="AR1" s="133"/>
      <c r="AS1" s="133" t="s">
        <v>118</v>
      </c>
      <c r="AT1" s="133"/>
      <c r="AU1" s="133"/>
      <c r="AV1" s="70"/>
      <c r="AW1" s="70"/>
      <c r="AX1" s="70"/>
    </row>
    <row r="2" spans="1:50" x14ac:dyDescent="0.2">
      <c r="A2" s="94">
        <v>1</v>
      </c>
      <c r="B2" s="124" t="s">
        <v>1726</v>
      </c>
      <c r="C2" s="124">
        <v>22</v>
      </c>
      <c r="D2" s="124">
        <v>13</v>
      </c>
      <c r="E2" s="124">
        <v>5</v>
      </c>
      <c r="F2" s="124">
        <v>4</v>
      </c>
      <c r="G2" s="124">
        <v>55</v>
      </c>
      <c r="H2" s="124" t="s">
        <v>12</v>
      </c>
      <c r="I2" s="124">
        <v>31</v>
      </c>
      <c r="J2" s="95">
        <f t="shared" ref="J2:J14" si="0">SUM(2*D2+E2)</f>
        <v>31</v>
      </c>
      <c r="K2" s="95" t="s">
        <v>10</v>
      </c>
      <c r="L2" s="132"/>
      <c r="M2" s="132"/>
      <c r="N2" s="132"/>
      <c r="O2" s="131">
        <v>3</v>
      </c>
      <c r="P2" s="131" t="s">
        <v>12</v>
      </c>
      <c r="Q2" s="131">
        <v>0</v>
      </c>
      <c r="R2" s="131">
        <v>3</v>
      </c>
      <c r="S2" s="131" t="s">
        <v>12</v>
      </c>
      <c r="T2" s="131">
        <v>1</v>
      </c>
      <c r="U2" s="131">
        <v>0</v>
      </c>
      <c r="V2" s="131" t="s">
        <v>12</v>
      </c>
      <c r="W2" s="131">
        <v>0</v>
      </c>
      <c r="X2" s="131">
        <v>3</v>
      </c>
      <c r="Y2" s="131" t="s">
        <v>12</v>
      </c>
      <c r="Z2" s="131">
        <v>1</v>
      </c>
      <c r="AA2" s="131">
        <v>1</v>
      </c>
      <c r="AB2" s="131" t="s">
        <v>12</v>
      </c>
      <c r="AC2" s="131">
        <v>0</v>
      </c>
      <c r="AD2" s="131">
        <v>2</v>
      </c>
      <c r="AE2" s="131" t="s">
        <v>12</v>
      </c>
      <c r="AF2" s="131">
        <v>1</v>
      </c>
      <c r="AG2" s="131">
        <v>2</v>
      </c>
      <c r="AH2" s="131" t="s">
        <v>12</v>
      </c>
      <c r="AI2" s="131">
        <v>0</v>
      </c>
      <c r="AJ2" s="131">
        <v>2</v>
      </c>
      <c r="AK2" s="131" t="s">
        <v>12</v>
      </c>
      <c r="AL2" s="131">
        <v>2</v>
      </c>
      <c r="AM2" s="131">
        <v>3</v>
      </c>
      <c r="AN2" s="131" t="s">
        <v>12</v>
      </c>
      <c r="AO2" s="131">
        <v>1</v>
      </c>
      <c r="AP2" s="131">
        <v>3</v>
      </c>
      <c r="AQ2" s="131" t="s">
        <v>12</v>
      </c>
      <c r="AR2" s="131">
        <v>2</v>
      </c>
      <c r="AS2" s="131">
        <v>7</v>
      </c>
      <c r="AT2" s="131" t="s">
        <v>12</v>
      </c>
      <c r="AU2" s="131">
        <v>0</v>
      </c>
      <c r="AV2" s="20">
        <f>SUM(L2+O2+R2+U2+X2+AA2+AD2+AG2+AJ2+AM2+AP2+AS2)</f>
        <v>29</v>
      </c>
      <c r="AW2" s="20" t="s">
        <v>12</v>
      </c>
      <c r="AX2" s="20">
        <f>SUM(N2+Q2+T2+W2+Z2+AC2+AF2+AI2+AL2+AO2+AR2+AU2)</f>
        <v>8</v>
      </c>
    </row>
    <row r="3" spans="1:50" x14ac:dyDescent="0.2">
      <c r="A3" s="94">
        <v>2</v>
      </c>
      <c r="B3" s="69" t="s">
        <v>119</v>
      </c>
      <c r="C3" s="124">
        <v>22</v>
      </c>
      <c r="D3" s="124">
        <v>12</v>
      </c>
      <c r="E3" s="124">
        <v>7</v>
      </c>
      <c r="F3" s="124">
        <v>3</v>
      </c>
      <c r="G3" s="124">
        <v>38</v>
      </c>
      <c r="H3" s="124" t="s">
        <v>12</v>
      </c>
      <c r="I3" s="124">
        <v>17</v>
      </c>
      <c r="J3" s="95">
        <f t="shared" si="0"/>
        <v>31</v>
      </c>
      <c r="K3" s="95"/>
      <c r="L3" s="131">
        <v>2</v>
      </c>
      <c r="M3" s="131" t="s">
        <v>12</v>
      </c>
      <c r="N3" s="131">
        <v>1</v>
      </c>
      <c r="O3" s="132"/>
      <c r="P3" s="132"/>
      <c r="Q3" s="132"/>
      <c r="R3" s="131">
        <v>2</v>
      </c>
      <c r="S3" s="131" t="s">
        <v>12</v>
      </c>
      <c r="T3" s="131">
        <v>0</v>
      </c>
      <c r="U3" s="131">
        <v>1</v>
      </c>
      <c r="V3" s="131" t="s">
        <v>12</v>
      </c>
      <c r="W3" s="131">
        <v>0</v>
      </c>
      <c r="X3" s="131">
        <v>1</v>
      </c>
      <c r="Y3" s="131" t="s">
        <v>12</v>
      </c>
      <c r="Z3" s="131">
        <v>1</v>
      </c>
      <c r="AA3" s="131">
        <v>1</v>
      </c>
      <c r="AB3" s="131" t="s">
        <v>12</v>
      </c>
      <c r="AC3" s="131">
        <v>0</v>
      </c>
      <c r="AD3" s="131">
        <v>2</v>
      </c>
      <c r="AE3" s="131" t="s">
        <v>12</v>
      </c>
      <c r="AF3" s="131">
        <v>1</v>
      </c>
      <c r="AG3" s="131">
        <v>3</v>
      </c>
      <c r="AH3" s="131" t="s">
        <v>12</v>
      </c>
      <c r="AI3" s="131">
        <v>1</v>
      </c>
      <c r="AJ3" s="131">
        <v>3</v>
      </c>
      <c r="AK3" s="131" t="s">
        <v>12</v>
      </c>
      <c r="AL3" s="131">
        <v>0</v>
      </c>
      <c r="AM3" s="131">
        <v>1</v>
      </c>
      <c r="AN3" s="131" t="s">
        <v>12</v>
      </c>
      <c r="AO3" s="131">
        <v>0</v>
      </c>
      <c r="AP3" s="131">
        <v>5</v>
      </c>
      <c r="AQ3" s="131" t="s">
        <v>12</v>
      </c>
      <c r="AR3" s="131">
        <v>0</v>
      </c>
      <c r="AS3" s="131">
        <v>6</v>
      </c>
      <c r="AT3" s="131" t="s">
        <v>12</v>
      </c>
      <c r="AU3" s="131">
        <v>0</v>
      </c>
      <c r="AV3" s="20">
        <f t="shared" ref="AV3:AV14" si="1">SUM(L3+O3+R3+U3+X3+AA3+AD3+AG3+AJ3+AM3+AP3+AS3)</f>
        <v>27</v>
      </c>
      <c r="AW3" s="20" t="s">
        <v>12</v>
      </c>
      <c r="AX3" s="20">
        <f t="shared" ref="AX3:AX14" si="2">SUM(N3+Q3+T3+W3+Z3+AC3+AF3+AI3+AL3+AO3+AR3+AU3)</f>
        <v>4</v>
      </c>
    </row>
    <row r="4" spans="1:50" x14ac:dyDescent="0.2">
      <c r="A4" s="94">
        <v>3</v>
      </c>
      <c r="B4" s="69" t="s">
        <v>152</v>
      </c>
      <c r="C4" s="124">
        <v>22</v>
      </c>
      <c r="D4" s="124">
        <v>12</v>
      </c>
      <c r="E4" s="124">
        <v>4</v>
      </c>
      <c r="F4" s="124">
        <v>6</v>
      </c>
      <c r="G4" s="124">
        <v>44</v>
      </c>
      <c r="H4" s="124" t="s">
        <v>12</v>
      </c>
      <c r="I4" s="124">
        <v>26</v>
      </c>
      <c r="J4" s="95">
        <f t="shared" si="0"/>
        <v>28</v>
      </c>
      <c r="K4" s="95"/>
      <c r="L4" s="131">
        <v>3</v>
      </c>
      <c r="M4" s="131" t="s">
        <v>12</v>
      </c>
      <c r="N4" s="131">
        <v>1</v>
      </c>
      <c r="O4" s="131">
        <v>0</v>
      </c>
      <c r="P4" s="131" t="s">
        <v>12</v>
      </c>
      <c r="Q4" s="131">
        <v>0</v>
      </c>
      <c r="R4" s="132"/>
      <c r="S4" s="132"/>
      <c r="T4" s="132"/>
      <c r="U4" s="131">
        <v>1</v>
      </c>
      <c r="V4" s="131" t="s">
        <v>12</v>
      </c>
      <c r="W4" s="131">
        <v>1</v>
      </c>
      <c r="X4" s="131">
        <v>2</v>
      </c>
      <c r="Y4" s="131" t="s">
        <v>12</v>
      </c>
      <c r="Z4" s="131">
        <v>1</v>
      </c>
      <c r="AA4" s="131">
        <v>4</v>
      </c>
      <c r="AB4" s="131" t="s">
        <v>12</v>
      </c>
      <c r="AC4" s="131">
        <v>0</v>
      </c>
      <c r="AD4" s="131">
        <v>1</v>
      </c>
      <c r="AE4" s="131" t="s">
        <v>12</v>
      </c>
      <c r="AF4" s="131">
        <v>0</v>
      </c>
      <c r="AG4" s="131">
        <v>3</v>
      </c>
      <c r="AH4" s="131" t="s">
        <v>12</v>
      </c>
      <c r="AI4" s="131">
        <v>0</v>
      </c>
      <c r="AJ4" s="131">
        <v>0</v>
      </c>
      <c r="AK4" s="131" t="s">
        <v>12</v>
      </c>
      <c r="AL4" s="131">
        <v>0</v>
      </c>
      <c r="AM4" s="131">
        <v>5</v>
      </c>
      <c r="AN4" s="131" t="s">
        <v>12</v>
      </c>
      <c r="AO4" s="131">
        <v>1</v>
      </c>
      <c r="AP4" s="131">
        <v>5</v>
      </c>
      <c r="AQ4" s="131" t="s">
        <v>12</v>
      </c>
      <c r="AR4" s="131">
        <v>2</v>
      </c>
      <c r="AS4" s="131">
        <v>1</v>
      </c>
      <c r="AT4" s="131" t="s">
        <v>12</v>
      </c>
      <c r="AU4" s="131">
        <v>2</v>
      </c>
      <c r="AV4" s="20">
        <f t="shared" si="1"/>
        <v>25</v>
      </c>
      <c r="AW4" s="20" t="s">
        <v>12</v>
      </c>
      <c r="AX4" s="20">
        <f t="shared" si="2"/>
        <v>8</v>
      </c>
    </row>
    <row r="5" spans="1:50" x14ac:dyDescent="0.2">
      <c r="A5" s="94">
        <v>4</v>
      </c>
      <c r="B5" s="69" t="s">
        <v>1727</v>
      </c>
      <c r="C5" s="124">
        <v>22</v>
      </c>
      <c r="D5" s="124">
        <v>8</v>
      </c>
      <c r="E5" s="124">
        <v>8</v>
      </c>
      <c r="F5" s="124">
        <v>6</v>
      </c>
      <c r="G5" s="124">
        <v>45</v>
      </c>
      <c r="H5" s="124" t="s">
        <v>12</v>
      </c>
      <c r="I5" s="124">
        <v>27</v>
      </c>
      <c r="J5" s="95">
        <f t="shared" si="0"/>
        <v>24</v>
      </c>
      <c r="K5" s="95"/>
      <c r="L5" s="131">
        <v>3</v>
      </c>
      <c r="M5" s="131" t="s">
        <v>12</v>
      </c>
      <c r="N5" s="131">
        <v>3</v>
      </c>
      <c r="O5" s="131">
        <v>1</v>
      </c>
      <c r="P5" s="131" t="s">
        <v>12</v>
      </c>
      <c r="Q5" s="131">
        <v>2</v>
      </c>
      <c r="R5" s="131">
        <v>3</v>
      </c>
      <c r="S5" s="131" t="s">
        <v>12</v>
      </c>
      <c r="T5" s="131">
        <v>3</v>
      </c>
      <c r="U5" s="132"/>
      <c r="V5" s="132"/>
      <c r="W5" s="132"/>
      <c r="X5" s="131">
        <v>4</v>
      </c>
      <c r="Y5" s="131" t="s">
        <v>12</v>
      </c>
      <c r="Z5" s="131">
        <v>1</v>
      </c>
      <c r="AA5" s="131">
        <v>6</v>
      </c>
      <c r="AB5" s="131" t="s">
        <v>12</v>
      </c>
      <c r="AC5" s="131">
        <v>1</v>
      </c>
      <c r="AD5" s="131">
        <v>4</v>
      </c>
      <c r="AE5" s="131" t="s">
        <v>12</v>
      </c>
      <c r="AF5" s="131">
        <v>1</v>
      </c>
      <c r="AG5" s="131">
        <v>0</v>
      </c>
      <c r="AH5" s="131" t="s">
        <v>12</v>
      </c>
      <c r="AI5" s="131">
        <v>0</v>
      </c>
      <c r="AJ5" s="131">
        <v>4</v>
      </c>
      <c r="AK5" s="131" t="s">
        <v>12</v>
      </c>
      <c r="AL5" s="131">
        <v>2</v>
      </c>
      <c r="AM5" s="131">
        <v>5</v>
      </c>
      <c r="AN5" s="131" t="s">
        <v>12</v>
      </c>
      <c r="AO5" s="131">
        <v>1</v>
      </c>
      <c r="AP5" s="131">
        <v>1</v>
      </c>
      <c r="AQ5" s="131" t="s">
        <v>12</v>
      </c>
      <c r="AR5" s="131">
        <v>2</v>
      </c>
      <c r="AS5" s="131">
        <v>5</v>
      </c>
      <c r="AT5" s="131" t="s">
        <v>12</v>
      </c>
      <c r="AU5" s="131">
        <v>2</v>
      </c>
      <c r="AV5" s="20">
        <f t="shared" si="1"/>
        <v>36</v>
      </c>
      <c r="AW5" s="20" t="s">
        <v>12</v>
      </c>
      <c r="AX5" s="20">
        <f t="shared" si="2"/>
        <v>18</v>
      </c>
    </row>
    <row r="6" spans="1:50" x14ac:dyDescent="0.2">
      <c r="A6" s="94">
        <v>5</v>
      </c>
      <c r="B6" s="124" t="s">
        <v>151</v>
      </c>
      <c r="C6" s="124">
        <v>22</v>
      </c>
      <c r="D6" s="124">
        <v>8</v>
      </c>
      <c r="E6" s="124">
        <v>7</v>
      </c>
      <c r="F6" s="124">
        <v>7</v>
      </c>
      <c r="G6" s="124">
        <v>38</v>
      </c>
      <c r="H6" s="124" t="s">
        <v>12</v>
      </c>
      <c r="I6" s="124">
        <v>32</v>
      </c>
      <c r="J6" s="95">
        <f t="shared" si="0"/>
        <v>23</v>
      </c>
      <c r="K6" s="95"/>
      <c r="L6" s="131">
        <v>1</v>
      </c>
      <c r="M6" s="131" t="s">
        <v>12</v>
      </c>
      <c r="N6" s="131">
        <v>1</v>
      </c>
      <c r="O6" s="131">
        <v>1</v>
      </c>
      <c r="P6" s="131" t="s">
        <v>12</v>
      </c>
      <c r="Q6" s="131">
        <v>1</v>
      </c>
      <c r="R6" s="131">
        <v>3</v>
      </c>
      <c r="S6" s="131" t="s">
        <v>12</v>
      </c>
      <c r="T6" s="131">
        <v>2</v>
      </c>
      <c r="U6" s="131">
        <v>0</v>
      </c>
      <c r="V6" s="131" t="s">
        <v>12</v>
      </c>
      <c r="W6" s="131">
        <v>1</v>
      </c>
      <c r="X6" s="132"/>
      <c r="Y6" s="132"/>
      <c r="Z6" s="132"/>
      <c r="AA6" s="131">
        <v>4</v>
      </c>
      <c r="AB6" s="131" t="s">
        <v>12</v>
      </c>
      <c r="AC6" s="131">
        <v>4</v>
      </c>
      <c r="AD6" s="131">
        <v>2</v>
      </c>
      <c r="AE6" s="131" t="s">
        <v>12</v>
      </c>
      <c r="AF6" s="131">
        <v>2</v>
      </c>
      <c r="AG6" s="131">
        <v>0</v>
      </c>
      <c r="AH6" s="131" t="s">
        <v>12</v>
      </c>
      <c r="AI6" s="131">
        <v>1</v>
      </c>
      <c r="AJ6" s="131">
        <v>0</v>
      </c>
      <c r="AK6" s="131" t="s">
        <v>12</v>
      </c>
      <c r="AL6" s="131">
        <v>2</v>
      </c>
      <c r="AM6" s="131">
        <v>4</v>
      </c>
      <c r="AN6" s="131" t="s">
        <v>12</v>
      </c>
      <c r="AO6" s="131">
        <v>0</v>
      </c>
      <c r="AP6" s="131">
        <v>0</v>
      </c>
      <c r="AQ6" s="131" t="s">
        <v>12</v>
      </c>
      <c r="AR6" s="131">
        <v>3</v>
      </c>
      <c r="AS6" s="131">
        <v>5</v>
      </c>
      <c r="AT6" s="131" t="s">
        <v>12</v>
      </c>
      <c r="AU6" s="131">
        <v>0</v>
      </c>
      <c r="AV6" s="20">
        <f t="shared" si="1"/>
        <v>20</v>
      </c>
      <c r="AW6" s="20" t="s">
        <v>12</v>
      </c>
      <c r="AX6" s="20">
        <f t="shared" si="2"/>
        <v>17</v>
      </c>
    </row>
    <row r="7" spans="1:50" x14ac:dyDescent="0.2">
      <c r="A7" s="94">
        <v>6</v>
      </c>
      <c r="B7" s="124" t="s">
        <v>1728</v>
      </c>
      <c r="C7" s="124">
        <v>22</v>
      </c>
      <c r="D7" s="124">
        <v>9</v>
      </c>
      <c r="E7" s="124">
        <v>3</v>
      </c>
      <c r="F7" s="124">
        <v>10</v>
      </c>
      <c r="G7" s="124">
        <v>37</v>
      </c>
      <c r="H7" s="124" t="s">
        <v>12</v>
      </c>
      <c r="I7" s="124">
        <v>39</v>
      </c>
      <c r="J7" s="95">
        <f t="shared" si="0"/>
        <v>21</v>
      </c>
      <c r="K7" s="95"/>
      <c r="L7" s="131">
        <v>1</v>
      </c>
      <c r="M7" s="131" t="s">
        <v>12</v>
      </c>
      <c r="N7" s="131">
        <v>4</v>
      </c>
      <c r="O7" s="131">
        <v>0</v>
      </c>
      <c r="P7" s="131" t="s">
        <v>12</v>
      </c>
      <c r="Q7" s="131">
        <v>2</v>
      </c>
      <c r="R7" s="131">
        <v>0</v>
      </c>
      <c r="S7" s="131" t="s">
        <v>12</v>
      </c>
      <c r="T7" s="131">
        <v>2</v>
      </c>
      <c r="U7" s="131">
        <v>2</v>
      </c>
      <c r="V7" s="131" t="s">
        <v>12</v>
      </c>
      <c r="W7" s="131">
        <v>1</v>
      </c>
      <c r="X7" s="131">
        <v>0</v>
      </c>
      <c r="Y7" s="131" t="s">
        <v>12</v>
      </c>
      <c r="Z7" s="131">
        <v>0</v>
      </c>
      <c r="AA7" s="132"/>
      <c r="AB7" s="132"/>
      <c r="AC7" s="132"/>
      <c r="AD7" s="123">
        <v>1</v>
      </c>
      <c r="AE7" s="131" t="s">
        <v>12</v>
      </c>
      <c r="AF7" s="123">
        <v>0</v>
      </c>
      <c r="AG7" s="131">
        <v>5</v>
      </c>
      <c r="AH7" s="131" t="s">
        <v>12</v>
      </c>
      <c r="AI7" s="131">
        <v>0</v>
      </c>
      <c r="AJ7" s="131">
        <v>2</v>
      </c>
      <c r="AK7" s="131" t="s">
        <v>12</v>
      </c>
      <c r="AL7" s="131">
        <v>2</v>
      </c>
      <c r="AM7" s="131">
        <v>0</v>
      </c>
      <c r="AN7" s="131" t="s">
        <v>12</v>
      </c>
      <c r="AO7" s="131">
        <v>1</v>
      </c>
      <c r="AP7" s="131">
        <v>3</v>
      </c>
      <c r="AQ7" s="131" t="s">
        <v>12</v>
      </c>
      <c r="AR7" s="131">
        <v>2</v>
      </c>
      <c r="AS7" s="131">
        <v>2</v>
      </c>
      <c r="AT7" s="131" t="s">
        <v>12</v>
      </c>
      <c r="AU7" s="131">
        <v>1</v>
      </c>
      <c r="AV7" s="20">
        <f t="shared" si="1"/>
        <v>16</v>
      </c>
      <c r="AW7" s="20" t="s">
        <v>12</v>
      </c>
      <c r="AX7" s="20">
        <f t="shared" si="2"/>
        <v>15</v>
      </c>
    </row>
    <row r="8" spans="1:50" x14ac:dyDescent="0.2">
      <c r="A8" s="94">
        <v>7</v>
      </c>
      <c r="B8" s="69" t="s">
        <v>1729</v>
      </c>
      <c r="C8" s="124">
        <v>22</v>
      </c>
      <c r="D8" s="124">
        <v>8</v>
      </c>
      <c r="E8" s="124">
        <v>5</v>
      </c>
      <c r="F8" s="124">
        <v>9</v>
      </c>
      <c r="G8" s="124">
        <v>29</v>
      </c>
      <c r="H8" s="124" t="s">
        <v>12</v>
      </c>
      <c r="I8" s="124">
        <v>32</v>
      </c>
      <c r="J8" s="95">
        <f t="shared" si="0"/>
        <v>21</v>
      </c>
      <c r="K8" s="95"/>
      <c r="L8" s="131">
        <v>1</v>
      </c>
      <c r="M8" s="131" t="s">
        <v>12</v>
      </c>
      <c r="N8" s="131">
        <v>1</v>
      </c>
      <c r="O8" s="131">
        <v>2</v>
      </c>
      <c r="P8" s="131" t="s">
        <v>12</v>
      </c>
      <c r="Q8" s="131">
        <v>1</v>
      </c>
      <c r="R8" s="131">
        <v>1</v>
      </c>
      <c r="S8" s="131" t="s">
        <v>12</v>
      </c>
      <c r="T8" s="131">
        <v>2</v>
      </c>
      <c r="U8" s="131">
        <v>2</v>
      </c>
      <c r="V8" s="131" t="s">
        <v>12</v>
      </c>
      <c r="W8" s="131">
        <v>0</v>
      </c>
      <c r="X8" s="131">
        <v>0</v>
      </c>
      <c r="Y8" s="131" t="s">
        <v>12</v>
      </c>
      <c r="Z8" s="131">
        <v>0</v>
      </c>
      <c r="AA8" s="131">
        <v>3</v>
      </c>
      <c r="AB8" s="131" t="s">
        <v>12</v>
      </c>
      <c r="AC8" s="131">
        <v>2</v>
      </c>
      <c r="AD8" s="132"/>
      <c r="AE8" s="132"/>
      <c r="AF8" s="132"/>
      <c r="AG8" s="131">
        <v>2</v>
      </c>
      <c r="AH8" s="131" t="s">
        <v>12</v>
      </c>
      <c r="AI8" s="131">
        <v>1</v>
      </c>
      <c r="AJ8" s="131">
        <v>0</v>
      </c>
      <c r="AK8" s="131" t="s">
        <v>12</v>
      </c>
      <c r="AL8" s="131">
        <v>0</v>
      </c>
      <c r="AM8" s="131">
        <v>1</v>
      </c>
      <c r="AN8" s="131" t="s">
        <v>12</v>
      </c>
      <c r="AO8" s="131">
        <v>4</v>
      </c>
      <c r="AP8" s="131">
        <v>1</v>
      </c>
      <c r="AQ8" s="131" t="s">
        <v>12</v>
      </c>
      <c r="AR8" s="131">
        <v>0</v>
      </c>
      <c r="AS8" s="131">
        <v>3</v>
      </c>
      <c r="AT8" s="131" t="s">
        <v>12</v>
      </c>
      <c r="AU8" s="131">
        <v>1</v>
      </c>
      <c r="AV8" s="20">
        <f t="shared" si="1"/>
        <v>16</v>
      </c>
      <c r="AW8" s="20" t="s">
        <v>12</v>
      </c>
      <c r="AX8" s="20">
        <f t="shared" si="2"/>
        <v>12</v>
      </c>
    </row>
    <row r="9" spans="1:50" x14ac:dyDescent="0.2">
      <c r="A9" s="94">
        <v>8</v>
      </c>
      <c r="B9" s="124" t="s">
        <v>1730</v>
      </c>
      <c r="C9" s="124">
        <v>22</v>
      </c>
      <c r="D9" s="124">
        <v>9</v>
      </c>
      <c r="E9" s="124">
        <v>3</v>
      </c>
      <c r="F9" s="124">
        <v>10</v>
      </c>
      <c r="G9" s="124">
        <v>32</v>
      </c>
      <c r="H9" s="124" t="s">
        <v>12</v>
      </c>
      <c r="I9" s="124">
        <v>41</v>
      </c>
      <c r="J9" s="95">
        <f t="shared" si="0"/>
        <v>21</v>
      </c>
      <c r="K9" s="95"/>
      <c r="L9" s="131">
        <v>2</v>
      </c>
      <c r="M9" s="131" t="s">
        <v>12</v>
      </c>
      <c r="N9" s="131">
        <v>5</v>
      </c>
      <c r="O9" s="131">
        <v>2</v>
      </c>
      <c r="P9" s="131" t="s">
        <v>12</v>
      </c>
      <c r="Q9" s="131">
        <v>2</v>
      </c>
      <c r="R9" s="131">
        <v>2</v>
      </c>
      <c r="S9" s="131" t="s">
        <v>12</v>
      </c>
      <c r="T9" s="131">
        <v>1</v>
      </c>
      <c r="U9" s="131">
        <v>1</v>
      </c>
      <c r="V9" s="131" t="s">
        <v>12</v>
      </c>
      <c r="W9" s="131">
        <v>1</v>
      </c>
      <c r="X9" s="131">
        <v>0</v>
      </c>
      <c r="Y9" s="131" t="s">
        <v>12</v>
      </c>
      <c r="Z9" s="131">
        <v>2</v>
      </c>
      <c r="AA9" s="131">
        <v>1</v>
      </c>
      <c r="AB9" s="131" t="s">
        <v>12</v>
      </c>
      <c r="AC9" s="131">
        <v>3</v>
      </c>
      <c r="AD9" s="131">
        <v>5</v>
      </c>
      <c r="AE9" s="131" t="s">
        <v>12</v>
      </c>
      <c r="AF9" s="131">
        <v>4</v>
      </c>
      <c r="AG9" s="132"/>
      <c r="AH9" s="132"/>
      <c r="AI9" s="132"/>
      <c r="AJ9" s="131">
        <v>2</v>
      </c>
      <c r="AK9" s="131" t="s">
        <v>12</v>
      </c>
      <c r="AL9" s="131">
        <v>1</v>
      </c>
      <c r="AM9" s="131">
        <v>2</v>
      </c>
      <c r="AN9" s="131" t="s">
        <v>12</v>
      </c>
      <c r="AO9" s="131">
        <v>1</v>
      </c>
      <c r="AP9" s="131">
        <v>3</v>
      </c>
      <c r="AQ9" s="131" t="s">
        <v>12</v>
      </c>
      <c r="AR9" s="131">
        <v>1</v>
      </c>
      <c r="AS9" s="131">
        <v>3</v>
      </c>
      <c r="AT9" s="131" t="s">
        <v>12</v>
      </c>
      <c r="AU9" s="131">
        <v>1</v>
      </c>
      <c r="AV9" s="20">
        <f t="shared" si="1"/>
        <v>23</v>
      </c>
      <c r="AW9" s="20" t="s">
        <v>12</v>
      </c>
      <c r="AX9" s="20">
        <f t="shared" si="2"/>
        <v>22</v>
      </c>
    </row>
    <row r="10" spans="1:50" x14ac:dyDescent="0.2">
      <c r="A10" s="94">
        <v>9</v>
      </c>
      <c r="B10" s="124" t="s">
        <v>74</v>
      </c>
      <c r="C10" s="124">
        <v>22</v>
      </c>
      <c r="D10" s="124">
        <v>6</v>
      </c>
      <c r="E10" s="124">
        <v>6</v>
      </c>
      <c r="F10" s="124">
        <v>10</v>
      </c>
      <c r="G10" s="124">
        <v>24</v>
      </c>
      <c r="H10" s="124" t="s">
        <v>12</v>
      </c>
      <c r="I10" s="124">
        <v>32</v>
      </c>
      <c r="J10" s="95">
        <f t="shared" si="0"/>
        <v>18</v>
      </c>
      <c r="K10" s="95"/>
      <c r="L10" s="131">
        <v>4</v>
      </c>
      <c r="M10" s="131" t="s">
        <v>12</v>
      </c>
      <c r="N10" s="131">
        <v>2</v>
      </c>
      <c r="O10" s="131">
        <v>1</v>
      </c>
      <c r="P10" s="131" t="s">
        <v>12</v>
      </c>
      <c r="Q10" s="131">
        <v>1</v>
      </c>
      <c r="R10" s="131">
        <v>2</v>
      </c>
      <c r="S10" s="131" t="s">
        <v>12</v>
      </c>
      <c r="T10" s="131">
        <v>3</v>
      </c>
      <c r="U10" s="131">
        <v>1</v>
      </c>
      <c r="V10" s="131" t="s">
        <v>12</v>
      </c>
      <c r="W10" s="131">
        <v>0</v>
      </c>
      <c r="X10" s="131">
        <v>0</v>
      </c>
      <c r="Y10" s="131" t="s">
        <v>12</v>
      </c>
      <c r="Z10" s="131">
        <v>2</v>
      </c>
      <c r="AA10" s="131">
        <v>0</v>
      </c>
      <c r="AB10" s="131" t="s">
        <v>12</v>
      </c>
      <c r="AC10" s="131">
        <v>1</v>
      </c>
      <c r="AD10" s="131">
        <v>2</v>
      </c>
      <c r="AE10" s="131" t="s">
        <v>12</v>
      </c>
      <c r="AF10" s="131">
        <v>1</v>
      </c>
      <c r="AG10" s="131">
        <v>2</v>
      </c>
      <c r="AH10" s="131" t="s">
        <v>12</v>
      </c>
      <c r="AI10" s="131">
        <v>1</v>
      </c>
      <c r="AJ10" s="132"/>
      <c r="AK10" s="132"/>
      <c r="AL10" s="132"/>
      <c r="AM10" s="131">
        <v>1</v>
      </c>
      <c r="AN10" s="131" t="s">
        <v>12</v>
      </c>
      <c r="AO10" s="131">
        <v>0</v>
      </c>
      <c r="AP10" s="131">
        <v>0</v>
      </c>
      <c r="AQ10" s="131" t="s">
        <v>12</v>
      </c>
      <c r="AR10" s="131">
        <v>0</v>
      </c>
      <c r="AS10" s="131">
        <v>0</v>
      </c>
      <c r="AT10" s="131" t="s">
        <v>12</v>
      </c>
      <c r="AU10" s="131">
        <v>1</v>
      </c>
      <c r="AV10" s="20">
        <f t="shared" si="1"/>
        <v>13</v>
      </c>
      <c r="AW10" s="20" t="s">
        <v>12</v>
      </c>
      <c r="AX10" s="20">
        <f t="shared" si="2"/>
        <v>12</v>
      </c>
    </row>
    <row r="11" spans="1:50" x14ac:dyDescent="0.2">
      <c r="A11" s="94">
        <v>10</v>
      </c>
      <c r="B11" s="124" t="s">
        <v>1731</v>
      </c>
      <c r="C11" s="124">
        <v>22</v>
      </c>
      <c r="D11" s="124">
        <v>7</v>
      </c>
      <c r="E11" s="124">
        <v>4</v>
      </c>
      <c r="F11" s="124">
        <v>11</v>
      </c>
      <c r="G11" s="124">
        <v>31</v>
      </c>
      <c r="H11" s="124" t="s">
        <v>12</v>
      </c>
      <c r="I11" s="124">
        <v>46</v>
      </c>
      <c r="J11" s="95">
        <f t="shared" si="0"/>
        <v>18</v>
      </c>
      <c r="K11" s="119" t="s">
        <v>9</v>
      </c>
      <c r="L11" s="131">
        <v>5</v>
      </c>
      <c r="M11" s="131" t="s">
        <v>12</v>
      </c>
      <c r="N11" s="131">
        <v>2</v>
      </c>
      <c r="O11" s="131">
        <v>0</v>
      </c>
      <c r="P11" s="131" t="s">
        <v>12</v>
      </c>
      <c r="Q11" s="131">
        <v>0</v>
      </c>
      <c r="R11" s="131">
        <v>1</v>
      </c>
      <c r="S11" s="131" t="s">
        <v>12</v>
      </c>
      <c r="T11" s="131">
        <v>0</v>
      </c>
      <c r="U11" s="131">
        <v>1</v>
      </c>
      <c r="V11" s="131" t="s">
        <v>12</v>
      </c>
      <c r="W11" s="131">
        <v>1</v>
      </c>
      <c r="X11" s="131">
        <v>2</v>
      </c>
      <c r="Y11" s="131" t="s">
        <v>12</v>
      </c>
      <c r="Z11" s="131">
        <v>5</v>
      </c>
      <c r="AA11" s="131">
        <v>2</v>
      </c>
      <c r="AB11" s="131" t="s">
        <v>12</v>
      </c>
      <c r="AC11" s="131">
        <v>8</v>
      </c>
      <c r="AD11" s="131">
        <v>0</v>
      </c>
      <c r="AE11" s="131" t="s">
        <v>12</v>
      </c>
      <c r="AF11" s="131">
        <v>1</v>
      </c>
      <c r="AG11" s="131">
        <v>0</v>
      </c>
      <c r="AH11" s="131" t="s">
        <v>12</v>
      </c>
      <c r="AI11" s="131">
        <v>1</v>
      </c>
      <c r="AJ11" s="131">
        <v>2</v>
      </c>
      <c r="AK11" s="131" t="s">
        <v>12</v>
      </c>
      <c r="AL11" s="131">
        <v>1</v>
      </c>
      <c r="AM11" s="132"/>
      <c r="AN11" s="132"/>
      <c r="AO11" s="132"/>
      <c r="AP11" s="131">
        <v>2</v>
      </c>
      <c r="AQ11" s="131" t="s">
        <v>12</v>
      </c>
      <c r="AR11" s="131">
        <v>2</v>
      </c>
      <c r="AS11" s="131">
        <v>2</v>
      </c>
      <c r="AT11" s="131" t="s">
        <v>12</v>
      </c>
      <c r="AU11" s="131">
        <v>0</v>
      </c>
      <c r="AV11" s="20">
        <f t="shared" si="1"/>
        <v>17</v>
      </c>
      <c r="AW11" s="20" t="s">
        <v>12</v>
      </c>
      <c r="AX11" s="20">
        <f t="shared" si="2"/>
        <v>21</v>
      </c>
    </row>
    <row r="12" spans="1:50" x14ac:dyDescent="0.2">
      <c r="A12" s="94">
        <v>11</v>
      </c>
      <c r="B12" s="124" t="s">
        <v>1732</v>
      </c>
      <c r="C12" s="124">
        <v>22</v>
      </c>
      <c r="D12" s="124">
        <v>5</v>
      </c>
      <c r="E12" s="124">
        <v>4</v>
      </c>
      <c r="F12" s="124">
        <v>13</v>
      </c>
      <c r="G12" s="124">
        <v>27</v>
      </c>
      <c r="H12" s="124" t="s">
        <v>12</v>
      </c>
      <c r="I12" s="124">
        <v>43</v>
      </c>
      <c r="J12" s="95">
        <f t="shared" si="0"/>
        <v>14</v>
      </c>
      <c r="K12" s="95" t="s">
        <v>9</v>
      </c>
      <c r="L12" s="131">
        <v>1</v>
      </c>
      <c r="M12" s="131" t="s">
        <v>12</v>
      </c>
      <c r="N12" s="131">
        <v>2</v>
      </c>
      <c r="O12" s="131">
        <v>2</v>
      </c>
      <c r="P12" s="131" t="s">
        <v>12</v>
      </c>
      <c r="Q12" s="131">
        <v>1</v>
      </c>
      <c r="R12" s="131">
        <v>0</v>
      </c>
      <c r="S12" s="131" t="s">
        <v>12</v>
      </c>
      <c r="T12" s="131">
        <v>2</v>
      </c>
      <c r="U12" s="131">
        <v>0</v>
      </c>
      <c r="V12" s="131" t="s">
        <v>12</v>
      </c>
      <c r="W12" s="131">
        <v>0</v>
      </c>
      <c r="X12" s="131">
        <v>0</v>
      </c>
      <c r="Y12" s="131" t="s">
        <v>12</v>
      </c>
      <c r="Z12" s="131">
        <v>1</v>
      </c>
      <c r="AA12" s="131">
        <v>2</v>
      </c>
      <c r="AB12" s="131" t="s">
        <v>12</v>
      </c>
      <c r="AC12" s="131">
        <v>0</v>
      </c>
      <c r="AD12" s="131">
        <v>1</v>
      </c>
      <c r="AE12" s="131" t="s">
        <v>12</v>
      </c>
      <c r="AF12" s="131">
        <v>1</v>
      </c>
      <c r="AG12" s="131">
        <v>0</v>
      </c>
      <c r="AH12" s="131" t="s">
        <v>12</v>
      </c>
      <c r="AI12" s="131">
        <v>3</v>
      </c>
      <c r="AJ12" s="131">
        <v>4</v>
      </c>
      <c r="AK12" s="131" t="s">
        <v>12</v>
      </c>
      <c r="AL12" s="131">
        <v>1</v>
      </c>
      <c r="AM12" s="131">
        <v>1</v>
      </c>
      <c r="AN12" s="131" t="s">
        <v>12</v>
      </c>
      <c r="AO12" s="131">
        <v>3</v>
      </c>
      <c r="AP12" s="132"/>
      <c r="AQ12" s="132"/>
      <c r="AR12" s="132"/>
      <c r="AS12" s="131">
        <v>1</v>
      </c>
      <c r="AT12" s="131" t="s">
        <v>12</v>
      </c>
      <c r="AU12" s="131">
        <v>2</v>
      </c>
      <c r="AV12" s="20">
        <f t="shared" si="1"/>
        <v>12</v>
      </c>
      <c r="AW12" s="20" t="s">
        <v>12</v>
      </c>
      <c r="AX12" s="20">
        <f t="shared" si="2"/>
        <v>16</v>
      </c>
    </row>
    <row r="13" spans="1:50" x14ac:dyDescent="0.2">
      <c r="A13" s="94">
        <v>12</v>
      </c>
      <c r="B13" s="124" t="s">
        <v>118</v>
      </c>
      <c r="C13" s="124">
        <v>22</v>
      </c>
      <c r="D13" s="124">
        <v>6</v>
      </c>
      <c r="E13" s="124">
        <v>2</v>
      </c>
      <c r="F13" s="124">
        <v>14</v>
      </c>
      <c r="G13" s="124">
        <v>24</v>
      </c>
      <c r="H13" s="124" t="s">
        <v>12</v>
      </c>
      <c r="I13" s="124">
        <v>58</v>
      </c>
      <c r="J13" s="95">
        <f t="shared" si="0"/>
        <v>14</v>
      </c>
      <c r="K13" s="95" t="s">
        <v>9</v>
      </c>
      <c r="L13" s="131">
        <v>0</v>
      </c>
      <c r="M13" s="131" t="s">
        <v>12</v>
      </c>
      <c r="N13" s="131">
        <v>4</v>
      </c>
      <c r="O13" s="131">
        <v>1</v>
      </c>
      <c r="P13" s="131" t="s">
        <v>12</v>
      </c>
      <c r="Q13" s="131">
        <v>1</v>
      </c>
      <c r="R13" s="131">
        <v>1</v>
      </c>
      <c r="S13" s="131" t="s">
        <v>12</v>
      </c>
      <c r="T13" s="131">
        <v>3</v>
      </c>
      <c r="U13" s="131">
        <v>0</v>
      </c>
      <c r="V13" s="131" t="s">
        <v>12</v>
      </c>
      <c r="W13" s="131">
        <v>4</v>
      </c>
      <c r="X13" s="131">
        <v>3</v>
      </c>
      <c r="Y13" s="131" t="s">
        <v>12</v>
      </c>
      <c r="Z13" s="131">
        <v>4</v>
      </c>
      <c r="AA13" s="131">
        <v>0</v>
      </c>
      <c r="AB13" s="131" t="s">
        <v>12</v>
      </c>
      <c r="AC13" s="131">
        <v>2</v>
      </c>
      <c r="AD13" s="131">
        <v>0</v>
      </c>
      <c r="AE13" s="131" t="s">
        <v>12</v>
      </c>
      <c r="AF13" s="131">
        <v>1</v>
      </c>
      <c r="AG13" s="131">
        <v>2</v>
      </c>
      <c r="AH13" s="131" t="s">
        <v>12</v>
      </c>
      <c r="AI13" s="131">
        <v>1</v>
      </c>
      <c r="AJ13" s="131">
        <v>1</v>
      </c>
      <c r="AK13" s="131" t="s">
        <v>12</v>
      </c>
      <c r="AL13" s="131">
        <v>0</v>
      </c>
      <c r="AM13" s="131">
        <v>2</v>
      </c>
      <c r="AN13" s="131" t="s">
        <v>12</v>
      </c>
      <c r="AO13" s="131">
        <v>2</v>
      </c>
      <c r="AP13" s="131">
        <v>4</v>
      </c>
      <c r="AQ13" s="131" t="s">
        <v>12</v>
      </c>
      <c r="AR13" s="131">
        <v>1</v>
      </c>
      <c r="AS13" s="132"/>
      <c r="AT13" s="132"/>
      <c r="AU13" s="132"/>
      <c r="AV13" s="20">
        <f t="shared" si="1"/>
        <v>14</v>
      </c>
      <c r="AW13" s="20" t="s">
        <v>12</v>
      </c>
      <c r="AX13" s="20">
        <f t="shared" si="2"/>
        <v>23</v>
      </c>
    </row>
    <row r="14" spans="1:50" x14ac:dyDescent="0.2">
      <c r="A14" s="94"/>
      <c r="B14" s="66"/>
      <c r="C14" s="95">
        <f>SUM(C2:C13)</f>
        <v>264</v>
      </c>
      <c r="D14" s="95">
        <f>SUM(D2:D13)</f>
        <v>103</v>
      </c>
      <c r="E14" s="95">
        <f>SUM(E2:E13)</f>
        <v>58</v>
      </c>
      <c r="F14" s="95">
        <f>SUM(F2:F13)</f>
        <v>103</v>
      </c>
      <c r="G14" s="95">
        <f>SUM(G2:G13)</f>
        <v>424</v>
      </c>
      <c r="H14" s="97" t="s">
        <v>12</v>
      </c>
      <c r="I14" s="95">
        <f>SUM(I2:I13)</f>
        <v>424</v>
      </c>
      <c r="J14" s="95">
        <f t="shared" si="0"/>
        <v>264</v>
      </c>
      <c r="K14" s="98"/>
      <c r="L14" s="18">
        <f>SUM(L2:L13)</f>
        <v>23</v>
      </c>
      <c r="M14" s="18" t="s">
        <v>12</v>
      </c>
      <c r="N14" s="18">
        <f>SUM(N2:N13)</f>
        <v>26</v>
      </c>
      <c r="O14" s="18">
        <f>SUM(O2:O13)</f>
        <v>13</v>
      </c>
      <c r="P14" s="18" t="s">
        <v>12</v>
      </c>
      <c r="Q14" s="18">
        <f>SUM(Q2:Q13)</f>
        <v>11</v>
      </c>
      <c r="R14" s="18">
        <f>SUM(R2:R13)</f>
        <v>18</v>
      </c>
      <c r="S14" s="18" t="s">
        <v>12</v>
      </c>
      <c r="T14" s="18">
        <f>SUM(T2:T13)</f>
        <v>19</v>
      </c>
      <c r="U14" s="18">
        <f>SUM(U2:U13)</f>
        <v>9</v>
      </c>
      <c r="V14" s="18" t="s">
        <v>12</v>
      </c>
      <c r="W14" s="18">
        <f>SUM(W2:W13)</f>
        <v>9</v>
      </c>
      <c r="X14" s="18">
        <f>SUM(X2:X13)</f>
        <v>15</v>
      </c>
      <c r="Y14" s="18" t="s">
        <v>12</v>
      </c>
      <c r="Z14" s="18">
        <f>SUM(Z2:Z13)</f>
        <v>18</v>
      </c>
      <c r="AA14" s="18">
        <f>SUM(AA2:AA13)</f>
        <v>24</v>
      </c>
      <c r="AB14" s="18" t="s">
        <v>12</v>
      </c>
      <c r="AC14" s="18">
        <f>SUM(AC2:AC13)</f>
        <v>21</v>
      </c>
      <c r="AD14" s="18">
        <f>SUM(AD2:AD13)</f>
        <v>20</v>
      </c>
      <c r="AE14" s="18" t="s">
        <v>12</v>
      </c>
      <c r="AF14" s="18">
        <f>SUM(AF2:AF13)</f>
        <v>13</v>
      </c>
      <c r="AG14" s="18">
        <f>SUM(AG2:AG13)</f>
        <v>19</v>
      </c>
      <c r="AH14" s="18" t="s">
        <v>12</v>
      </c>
      <c r="AI14" s="18">
        <f>SUM(AI2:AI13)</f>
        <v>9</v>
      </c>
      <c r="AJ14" s="18">
        <f>SUM(AJ2:AJ13)</f>
        <v>20</v>
      </c>
      <c r="AK14" s="18" t="s">
        <v>12</v>
      </c>
      <c r="AL14" s="18">
        <f>SUM(AL2:AL13)</f>
        <v>11</v>
      </c>
      <c r="AM14" s="18">
        <f>SUM(AM2:AM13)</f>
        <v>25</v>
      </c>
      <c r="AN14" s="18" t="s">
        <v>12</v>
      </c>
      <c r="AO14" s="18">
        <f>SUM(AO2:AO13)</f>
        <v>14</v>
      </c>
      <c r="AP14" s="18">
        <f>SUM(AP2:AP13)</f>
        <v>27</v>
      </c>
      <c r="AQ14" s="18" t="s">
        <v>12</v>
      </c>
      <c r="AR14" s="18">
        <f>SUM(AR2:AR13)</f>
        <v>15</v>
      </c>
      <c r="AS14" s="18">
        <f>SUM(AS2:AS13)</f>
        <v>35</v>
      </c>
      <c r="AT14" s="18" t="s">
        <v>12</v>
      </c>
      <c r="AU14" s="18">
        <f>SUM(AU2:AU13)</f>
        <v>10</v>
      </c>
      <c r="AV14" s="20">
        <f t="shared" si="1"/>
        <v>248</v>
      </c>
      <c r="AW14" s="20" t="s">
        <v>12</v>
      </c>
      <c r="AX14" s="20">
        <f t="shared" si="2"/>
        <v>176</v>
      </c>
    </row>
    <row r="15" spans="1:50" x14ac:dyDescent="0.2"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B19" s="1"/>
      <c r="C19" s="1"/>
      <c r="D19" s="1"/>
      <c r="E19" s="1"/>
      <c r="F19" s="1"/>
      <c r="G19" s="1"/>
      <c r="H19" s="20"/>
      <c r="I19" s="1"/>
      <c r="J19" s="1"/>
      <c r="K19" s="1"/>
      <c r="L19" s="124" t="s">
        <v>1734</v>
      </c>
      <c r="AA19" s="123">
        <v>0</v>
      </c>
      <c r="AB19" s="123" t="s">
        <v>179</v>
      </c>
      <c r="AC19" s="123">
        <v>0</v>
      </c>
      <c r="AF19" s="124" t="s">
        <v>1800</v>
      </c>
      <c r="AS19" s="123">
        <v>2</v>
      </c>
      <c r="AT19" s="123" t="s">
        <v>179</v>
      </c>
      <c r="AU19" s="123">
        <v>0</v>
      </c>
    </row>
    <row r="20" spans="1:50" x14ac:dyDescent="0.2">
      <c r="L20" s="124" t="s">
        <v>1735</v>
      </c>
      <c r="AA20" s="123">
        <v>0</v>
      </c>
      <c r="AB20" s="123" t="s">
        <v>179</v>
      </c>
      <c r="AC20" s="123">
        <v>0</v>
      </c>
      <c r="AF20" s="124" t="s">
        <v>1801</v>
      </c>
      <c r="AS20" s="123">
        <v>1</v>
      </c>
      <c r="AT20" s="123" t="s">
        <v>179</v>
      </c>
      <c r="AU20" s="123">
        <v>0</v>
      </c>
    </row>
    <row r="21" spans="1:50" x14ac:dyDescent="0.2">
      <c r="L21" s="124" t="s">
        <v>1736</v>
      </c>
      <c r="AA21" s="123">
        <v>1</v>
      </c>
      <c r="AB21" s="123" t="s">
        <v>179</v>
      </c>
      <c r="AC21" s="123">
        <v>0</v>
      </c>
      <c r="AF21" s="124" t="s">
        <v>1802</v>
      </c>
      <c r="AS21" s="123">
        <v>1</v>
      </c>
      <c r="AT21" s="123" t="s">
        <v>179</v>
      </c>
      <c r="AU21" s="123">
        <v>1</v>
      </c>
    </row>
    <row r="22" spans="1:50" x14ac:dyDescent="0.2">
      <c r="L22" s="124" t="s">
        <v>1737</v>
      </c>
      <c r="P22" s="20"/>
      <c r="AA22" s="123">
        <v>3</v>
      </c>
      <c r="AB22" s="123" t="s">
        <v>179</v>
      </c>
      <c r="AC22" s="123">
        <v>1</v>
      </c>
      <c r="AF22" s="124" t="s">
        <v>1803</v>
      </c>
      <c r="AS22" s="123">
        <v>1</v>
      </c>
      <c r="AT22" s="123" t="s">
        <v>179</v>
      </c>
      <c r="AU22" s="123">
        <v>1</v>
      </c>
    </row>
    <row r="23" spans="1:50" x14ac:dyDescent="0.2">
      <c r="L23" s="124" t="s">
        <v>1738</v>
      </c>
      <c r="AA23" s="123">
        <v>0</v>
      </c>
      <c r="AB23" s="123" t="s">
        <v>179</v>
      </c>
      <c r="AC23" s="123">
        <v>1</v>
      </c>
      <c r="AF23" s="124" t="s">
        <v>1804</v>
      </c>
      <c r="AS23" s="123">
        <v>2</v>
      </c>
      <c r="AT23" s="123" t="s">
        <v>179</v>
      </c>
      <c r="AU23" s="123">
        <v>1</v>
      </c>
    </row>
    <row r="24" spans="1:50" x14ac:dyDescent="0.2">
      <c r="L24" s="124" t="s">
        <v>1739</v>
      </c>
      <c r="AA24" s="123">
        <v>3</v>
      </c>
      <c r="AB24" s="123" t="s">
        <v>179</v>
      </c>
      <c r="AC24" s="123">
        <v>2</v>
      </c>
      <c r="AF24" s="124" t="s">
        <v>1805</v>
      </c>
      <c r="AS24" s="123">
        <v>0</v>
      </c>
      <c r="AT24" s="123" t="s">
        <v>179</v>
      </c>
      <c r="AU24" s="123">
        <v>4</v>
      </c>
    </row>
    <row r="25" spans="1:50" x14ac:dyDescent="0.2">
      <c r="B25" s="1"/>
      <c r="C25" s="1"/>
      <c r="D25" s="1"/>
      <c r="E25" s="1"/>
      <c r="F25" s="1"/>
      <c r="G25" s="1"/>
      <c r="H25" s="20"/>
      <c r="I25" s="1"/>
      <c r="J25" s="1"/>
      <c r="K25" s="1"/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1740</v>
      </c>
      <c r="AA26" s="123">
        <v>5</v>
      </c>
      <c r="AB26" s="123" t="s">
        <v>179</v>
      </c>
      <c r="AC26" s="123">
        <v>0</v>
      </c>
      <c r="AF26" s="124" t="s">
        <v>1806</v>
      </c>
      <c r="AS26" s="123">
        <v>1</v>
      </c>
      <c r="AT26" s="123" t="s">
        <v>179</v>
      </c>
      <c r="AU26" s="123">
        <v>0</v>
      </c>
    </row>
    <row r="27" spans="1:50" x14ac:dyDescent="0.2">
      <c r="B27" s="1"/>
      <c r="C27" s="1"/>
      <c r="D27" s="1"/>
      <c r="E27" s="1"/>
      <c r="F27" s="1"/>
      <c r="G27" s="1"/>
      <c r="H27" s="20"/>
      <c r="I27" s="1"/>
      <c r="J27" s="1"/>
      <c r="K27" s="1"/>
      <c r="L27" s="124" t="s">
        <v>1741</v>
      </c>
      <c r="AA27" s="123">
        <v>1</v>
      </c>
      <c r="AB27" s="123" t="s">
        <v>179</v>
      </c>
      <c r="AC27" s="123">
        <v>0</v>
      </c>
      <c r="AF27" s="124" t="s">
        <v>1807</v>
      </c>
      <c r="AS27" s="123">
        <v>1</v>
      </c>
      <c r="AT27" s="123" t="s">
        <v>179</v>
      </c>
      <c r="AU27" s="123">
        <v>0</v>
      </c>
    </row>
    <row r="28" spans="1:50" x14ac:dyDescent="0.2">
      <c r="L28" s="124" t="s">
        <v>1742</v>
      </c>
      <c r="AA28" s="123">
        <v>4</v>
      </c>
      <c r="AB28" s="123" t="s">
        <v>179</v>
      </c>
      <c r="AC28" s="123">
        <v>2</v>
      </c>
      <c r="AF28" s="124" t="s">
        <v>1808</v>
      </c>
      <c r="AS28" s="123">
        <v>3</v>
      </c>
      <c r="AT28" s="123" t="s">
        <v>179</v>
      </c>
      <c r="AU28" s="123">
        <v>1</v>
      </c>
    </row>
    <row r="29" spans="1:50" x14ac:dyDescent="0.2">
      <c r="L29" s="124" t="s">
        <v>1743</v>
      </c>
      <c r="P29" s="20"/>
      <c r="AA29" s="123">
        <v>4</v>
      </c>
      <c r="AB29" s="123" t="s">
        <v>179</v>
      </c>
      <c r="AC29" s="123">
        <v>1</v>
      </c>
      <c r="AF29" s="124" t="s">
        <v>1809</v>
      </c>
      <c r="AS29" s="123">
        <v>0</v>
      </c>
      <c r="AT29" s="123" t="s">
        <v>179</v>
      </c>
      <c r="AU29" s="123">
        <v>2</v>
      </c>
    </row>
    <row r="30" spans="1:50" x14ac:dyDescent="0.2">
      <c r="L30" s="124" t="s">
        <v>1744</v>
      </c>
      <c r="AA30" s="123">
        <v>0</v>
      </c>
      <c r="AB30" s="123" t="s">
        <v>179</v>
      </c>
      <c r="AC30" s="123">
        <v>1</v>
      </c>
      <c r="AF30" s="124" t="s">
        <v>1810</v>
      </c>
      <c r="AS30" s="123">
        <v>0</v>
      </c>
      <c r="AT30" s="123" t="s">
        <v>179</v>
      </c>
      <c r="AU30" s="123">
        <v>1</v>
      </c>
    </row>
    <row r="31" spans="1:50" x14ac:dyDescent="0.2">
      <c r="B31" s="1"/>
      <c r="C31" s="1"/>
      <c r="D31" s="1"/>
      <c r="E31" s="1"/>
      <c r="F31" s="1"/>
      <c r="G31" s="1"/>
      <c r="H31" s="20"/>
      <c r="I31" s="1"/>
      <c r="J31" s="1"/>
      <c r="K31" s="1"/>
      <c r="L31" s="124" t="s">
        <v>1745</v>
      </c>
      <c r="AA31" s="123">
        <v>3</v>
      </c>
      <c r="AB31" s="123" t="s">
        <v>179</v>
      </c>
      <c r="AC31" s="123">
        <v>1</v>
      </c>
      <c r="AF31" s="124" t="s">
        <v>1811</v>
      </c>
      <c r="AS31" s="123">
        <v>1</v>
      </c>
      <c r="AT31" s="123" t="s">
        <v>179</v>
      </c>
      <c r="AU31" s="123">
        <v>2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:47" x14ac:dyDescent="0.2">
      <c r="L33" s="124" t="s">
        <v>1746</v>
      </c>
      <c r="AA33" s="123">
        <v>0</v>
      </c>
      <c r="AB33" s="123" t="s">
        <v>179</v>
      </c>
      <c r="AC33" s="123">
        <v>1</v>
      </c>
      <c r="AF33" s="124" t="s">
        <v>1812</v>
      </c>
      <c r="AS33" s="123">
        <v>2</v>
      </c>
      <c r="AT33" s="123" t="s">
        <v>179</v>
      </c>
      <c r="AU33" s="123">
        <v>2</v>
      </c>
    </row>
    <row r="34" spans="1:47" x14ac:dyDescent="0.2">
      <c r="B34" s="1"/>
      <c r="C34" s="1"/>
      <c r="D34" s="1"/>
      <c r="E34" s="1"/>
      <c r="F34" s="1"/>
      <c r="G34" s="1"/>
      <c r="H34" s="20"/>
      <c r="I34" s="1"/>
      <c r="J34" s="1"/>
      <c r="K34" s="1"/>
      <c r="L34" s="124" t="s">
        <v>1747</v>
      </c>
      <c r="AA34" s="123">
        <v>0</v>
      </c>
      <c r="AB34" s="123" t="s">
        <v>179</v>
      </c>
      <c r="AC34" s="123">
        <v>0</v>
      </c>
      <c r="AF34" s="124" t="s">
        <v>1813</v>
      </c>
      <c r="AS34" s="123">
        <v>2</v>
      </c>
      <c r="AT34" s="123" t="s">
        <v>179</v>
      </c>
      <c r="AU34" s="123">
        <v>1</v>
      </c>
    </row>
    <row r="35" spans="1:47" x14ac:dyDescent="0.2">
      <c r="L35" s="124" t="s">
        <v>1748</v>
      </c>
      <c r="AA35" s="123">
        <v>4</v>
      </c>
      <c r="AB35" s="123" t="s">
        <v>179</v>
      </c>
      <c r="AC35" s="123">
        <v>1</v>
      </c>
      <c r="AF35" s="124" t="s">
        <v>1814</v>
      </c>
      <c r="AS35" s="123">
        <v>0</v>
      </c>
      <c r="AT35" s="123" t="s">
        <v>179</v>
      </c>
      <c r="AU35" s="123">
        <v>1</v>
      </c>
    </row>
    <row r="36" spans="1:47" x14ac:dyDescent="0.2">
      <c r="A36" s="26"/>
      <c r="B36" s="25"/>
      <c r="C36" s="25"/>
      <c r="D36" s="25"/>
      <c r="E36" s="25"/>
      <c r="F36" s="25"/>
      <c r="G36" s="25"/>
      <c r="H36" s="26"/>
      <c r="I36" s="25"/>
      <c r="J36" s="25"/>
      <c r="K36" s="25"/>
      <c r="L36" s="124" t="s">
        <v>1749</v>
      </c>
      <c r="P36" s="20"/>
      <c r="AA36" s="123">
        <v>1</v>
      </c>
      <c r="AB36" s="123" t="s">
        <v>179</v>
      </c>
      <c r="AC36" s="123">
        <v>0</v>
      </c>
      <c r="AF36" s="124" t="s">
        <v>1815</v>
      </c>
      <c r="AS36" s="123">
        <v>1</v>
      </c>
      <c r="AT36" s="123" t="s">
        <v>179</v>
      </c>
      <c r="AU36" s="123">
        <v>2</v>
      </c>
    </row>
    <row r="37" spans="1:47" x14ac:dyDescent="0.2">
      <c r="B37" s="1"/>
      <c r="C37" s="1"/>
      <c r="D37" s="1"/>
      <c r="E37" s="1"/>
      <c r="F37" s="1"/>
      <c r="G37" s="1"/>
      <c r="H37" s="20"/>
      <c r="I37" s="1"/>
      <c r="J37" s="1"/>
      <c r="K37" s="1"/>
      <c r="L37" s="124" t="s">
        <v>1750</v>
      </c>
      <c r="AA37" s="123">
        <v>5</v>
      </c>
      <c r="AB37" s="123" t="s">
        <v>179</v>
      </c>
      <c r="AC37" s="123">
        <v>0</v>
      </c>
      <c r="AF37" s="124" t="s">
        <v>1816</v>
      </c>
      <c r="AS37" s="123">
        <v>2</v>
      </c>
      <c r="AT37" s="123" t="s">
        <v>179</v>
      </c>
      <c r="AU37" s="123">
        <v>8</v>
      </c>
    </row>
    <row r="38" spans="1:47" x14ac:dyDescent="0.2">
      <c r="L38" s="124" t="s">
        <v>1751</v>
      </c>
      <c r="AA38" s="123">
        <v>2</v>
      </c>
      <c r="AB38" s="123" t="s">
        <v>179</v>
      </c>
      <c r="AC38" s="123">
        <v>0</v>
      </c>
      <c r="AF38" s="124" t="s">
        <v>1817</v>
      </c>
      <c r="AS38" s="123">
        <v>2</v>
      </c>
      <c r="AT38" s="123" t="s">
        <v>179</v>
      </c>
      <c r="AU38" s="123">
        <v>1</v>
      </c>
    </row>
    <row r="39" spans="1:47" x14ac:dyDescent="0.2">
      <c r="L39" s="128" t="s">
        <v>1137</v>
      </c>
      <c r="AF39" s="128" t="s">
        <v>1147</v>
      </c>
      <c r="AS39" s="20"/>
      <c r="AT39" s="20"/>
      <c r="AU39" s="20"/>
    </row>
    <row r="40" spans="1:47" x14ac:dyDescent="0.2">
      <c r="B40" s="1"/>
      <c r="C40" s="1"/>
      <c r="D40" s="1"/>
      <c r="E40" s="1"/>
      <c r="F40" s="1"/>
      <c r="G40" s="1"/>
      <c r="H40" s="20"/>
      <c r="I40" s="1"/>
      <c r="J40" s="1"/>
      <c r="K40" s="1"/>
      <c r="L40" s="124" t="s">
        <v>1752</v>
      </c>
      <c r="AA40" s="123">
        <v>0</v>
      </c>
      <c r="AB40" s="123" t="s">
        <v>179</v>
      </c>
      <c r="AC40" s="123">
        <v>2</v>
      </c>
      <c r="AF40" s="124" t="s">
        <v>1818</v>
      </c>
      <c r="AS40" s="123">
        <v>3</v>
      </c>
      <c r="AT40" s="123" t="s">
        <v>179</v>
      </c>
      <c r="AU40" s="123">
        <v>1</v>
      </c>
    </row>
    <row r="41" spans="1:47" x14ac:dyDescent="0.2">
      <c r="L41" s="124" t="s">
        <v>1753</v>
      </c>
      <c r="AA41" s="123">
        <v>0</v>
      </c>
      <c r="AB41" s="123" t="s">
        <v>179</v>
      </c>
      <c r="AC41" s="123">
        <v>4</v>
      </c>
      <c r="AF41" s="124" t="s">
        <v>1819</v>
      </c>
      <c r="AS41" s="123">
        <v>1</v>
      </c>
      <c r="AT41" s="123" t="s">
        <v>179</v>
      </c>
      <c r="AU41" s="123">
        <v>0</v>
      </c>
    </row>
    <row r="42" spans="1:47" x14ac:dyDescent="0.2">
      <c r="A42" s="26"/>
      <c r="B42" s="25"/>
      <c r="C42" s="25"/>
      <c r="D42" s="25"/>
      <c r="E42" s="25"/>
      <c r="F42" s="25"/>
      <c r="G42" s="25"/>
      <c r="H42" s="26"/>
      <c r="I42" s="25"/>
      <c r="J42" s="25"/>
      <c r="K42" s="25"/>
      <c r="L42" s="124" t="s">
        <v>1754</v>
      </c>
      <c r="AA42" s="123">
        <v>3</v>
      </c>
      <c r="AB42" s="123" t="s">
        <v>179</v>
      </c>
      <c r="AC42" s="123">
        <v>1</v>
      </c>
      <c r="AF42" s="124" t="s">
        <v>1820</v>
      </c>
      <c r="AS42" s="123">
        <v>3</v>
      </c>
      <c r="AT42" s="123" t="s">
        <v>179</v>
      </c>
      <c r="AU42" s="123">
        <v>0</v>
      </c>
    </row>
    <row r="43" spans="1:47" x14ac:dyDescent="0.2">
      <c r="B43" s="1"/>
      <c r="C43" s="1"/>
      <c r="D43" s="1"/>
      <c r="E43" s="1"/>
      <c r="F43" s="1"/>
      <c r="G43" s="1"/>
      <c r="H43" s="20"/>
      <c r="I43" s="1"/>
      <c r="J43" s="1"/>
      <c r="K43" s="1"/>
      <c r="L43" s="124" t="s">
        <v>1755</v>
      </c>
      <c r="P43" s="20"/>
      <c r="AA43" s="123">
        <v>2</v>
      </c>
      <c r="AB43" s="123" t="s">
        <v>179</v>
      </c>
      <c r="AC43" s="123">
        <v>1</v>
      </c>
      <c r="AF43" s="124" t="s">
        <v>1821</v>
      </c>
      <c r="AS43" s="123">
        <v>0</v>
      </c>
      <c r="AT43" s="123" t="s">
        <v>179</v>
      </c>
      <c r="AU43" s="123">
        <v>0</v>
      </c>
    </row>
    <row r="44" spans="1:47" x14ac:dyDescent="0.2">
      <c r="L44" s="124" t="s">
        <v>1756</v>
      </c>
      <c r="AA44" s="123">
        <v>5</v>
      </c>
      <c r="AB44" s="123" t="s">
        <v>179</v>
      </c>
      <c r="AC44" s="123">
        <v>1</v>
      </c>
      <c r="AF44" s="124" t="s">
        <v>1822</v>
      </c>
      <c r="AS44" s="123">
        <v>2</v>
      </c>
      <c r="AT44" s="123" t="s">
        <v>179</v>
      </c>
      <c r="AU44" s="123">
        <v>1</v>
      </c>
    </row>
    <row r="45" spans="1:47" x14ac:dyDescent="0.2">
      <c r="L45" s="124" t="s">
        <v>1757</v>
      </c>
      <c r="AA45" s="123">
        <v>0</v>
      </c>
      <c r="AB45" s="123" t="s">
        <v>179</v>
      </c>
      <c r="AC45" s="123">
        <v>2</v>
      </c>
      <c r="AF45" s="124" t="s">
        <v>1823</v>
      </c>
      <c r="AS45" s="123">
        <v>2</v>
      </c>
      <c r="AT45" s="123" t="s">
        <v>179</v>
      </c>
      <c r="AU45" s="123">
        <v>1</v>
      </c>
    </row>
    <row r="46" spans="1:47" x14ac:dyDescent="0.2">
      <c r="B46" s="1"/>
      <c r="C46" s="1"/>
      <c r="D46" s="1"/>
      <c r="E46" s="1"/>
      <c r="F46" s="1"/>
      <c r="G46" s="1"/>
      <c r="H46" s="20"/>
      <c r="I46" s="1"/>
      <c r="J46" s="1"/>
      <c r="K46" s="1"/>
      <c r="L46" s="128" t="s">
        <v>1138</v>
      </c>
      <c r="AF46" s="128" t="s">
        <v>1148</v>
      </c>
      <c r="AS46" s="20"/>
      <c r="AT46" s="20"/>
      <c r="AU46" s="20"/>
    </row>
    <row r="47" spans="1:47" x14ac:dyDescent="0.2">
      <c r="L47" s="124" t="s">
        <v>1758</v>
      </c>
      <c r="AA47" s="123">
        <v>3</v>
      </c>
      <c r="AB47" s="123" t="s">
        <v>179</v>
      </c>
      <c r="AC47" s="123">
        <v>0</v>
      </c>
      <c r="AF47" s="124" t="s">
        <v>1824</v>
      </c>
      <c r="AS47" s="123">
        <v>2</v>
      </c>
      <c r="AT47" s="123" t="s">
        <v>179</v>
      </c>
      <c r="AU47" s="123">
        <v>5</v>
      </c>
    </row>
    <row r="48" spans="1:47" x14ac:dyDescent="0.2">
      <c r="A48" s="26"/>
      <c r="B48" s="25"/>
      <c r="C48" s="25"/>
      <c r="D48" s="25"/>
      <c r="E48" s="25"/>
      <c r="F48" s="25"/>
      <c r="G48" s="25"/>
      <c r="H48" s="26"/>
      <c r="I48" s="25"/>
      <c r="J48" s="25"/>
      <c r="K48" s="25"/>
      <c r="L48" s="124" t="s">
        <v>1759</v>
      </c>
      <c r="AA48" s="123">
        <v>3</v>
      </c>
      <c r="AB48" s="123" t="s">
        <v>179</v>
      </c>
      <c r="AC48" s="123">
        <v>0</v>
      </c>
      <c r="AF48" s="124" t="s">
        <v>1825</v>
      </c>
      <c r="AS48" s="123">
        <v>1</v>
      </c>
      <c r="AT48" s="123" t="s">
        <v>179</v>
      </c>
      <c r="AU48" s="123">
        <v>0</v>
      </c>
    </row>
    <row r="49" spans="1:47" x14ac:dyDescent="0.2">
      <c r="B49" s="1"/>
      <c r="C49" s="1"/>
      <c r="D49" s="1"/>
      <c r="E49" s="1"/>
      <c r="F49" s="1"/>
      <c r="G49" s="1"/>
      <c r="H49" s="20"/>
      <c r="I49" s="1"/>
      <c r="J49" s="1"/>
      <c r="K49" s="1"/>
      <c r="L49" s="124" t="s">
        <v>1760</v>
      </c>
      <c r="AA49" s="123">
        <v>2</v>
      </c>
      <c r="AB49" s="123" t="s">
        <v>179</v>
      </c>
      <c r="AC49" s="123">
        <v>1</v>
      </c>
      <c r="AF49" s="124" t="s">
        <v>1826</v>
      </c>
      <c r="AS49" s="123">
        <v>0</v>
      </c>
      <c r="AT49" s="123" t="s">
        <v>179</v>
      </c>
      <c r="AU49" s="123">
        <v>2</v>
      </c>
    </row>
    <row r="50" spans="1:47" x14ac:dyDescent="0.2">
      <c r="L50" s="124" t="s">
        <v>1761</v>
      </c>
      <c r="P50" s="20"/>
      <c r="AA50" s="123">
        <v>2</v>
      </c>
      <c r="AB50" s="123" t="s">
        <v>179</v>
      </c>
      <c r="AC50" s="123">
        <v>0</v>
      </c>
      <c r="AF50" s="124" t="s">
        <v>1827</v>
      </c>
      <c r="AS50" s="123">
        <v>0</v>
      </c>
      <c r="AT50" s="123" t="s">
        <v>179</v>
      </c>
      <c r="AU50" s="123">
        <v>1</v>
      </c>
    </row>
    <row r="51" spans="1:47" x14ac:dyDescent="0.2">
      <c r="L51" s="124" t="s">
        <v>1762</v>
      </c>
      <c r="AA51" s="123">
        <v>0</v>
      </c>
      <c r="AB51" s="123" t="s">
        <v>179</v>
      </c>
      <c r="AC51" s="123">
        <v>1</v>
      </c>
      <c r="AF51" s="124" t="s">
        <v>1828</v>
      </c>
      <c r="AS51" s="123">
        <v>4</v>
      </c>
      <c r="AT51" s="123" t="s">
        <v>179</v>
      </c>
      <c r="AU51" s="123">
        <v>4</v>
      </c>
    </row>
    <row r="52" spans="1:47" x14ac:dyDescent="0.2">
      <c r="B52" s="1"/>
      <c r="C52" s="1"/>
      <c r="D52" s="1"/>
      <c r="E52" s="1"/>
      <c r="F52" s="1"/>
      <c r="G52" s="1"/>
      <c r="H52" s="20"/>
      <c r="I52" s="1"/>
      <c r="J52" s="1"/>
      <c r="K52" s="1"/>
      <c r="L52" s="124" t="s">
        <v>1763</v>
      </c>
      <c r="AA52" s="123">
        <v>0</v>
      </c>
      <c r="AB52" s="123" t="s">
        <v>179</v>
      </c>
      <c r="AC52" s="123">
        <v>0</v>
      </c>
      <c r="AF52" s="124" t="s">
        <v>1829</v>
      </c>
      <c r="AS52" s="123">
        <v>1</v>
      </c>
      <c r="AT52" s="123" t="s">
        <v>179</v>
      </c>
      <c r="AU52" s="123">
        <v>1</v>
      </c>
    </row>
    <row r="53" spans="1:47" x14ac:dyDescent="0.2">
      <c r="A53" s="26"/>
      <c r="B53" s="25"/>
      <c r="C53" s="25"/>
      <c r="D53" s="25"/>
      <c r="E53" s="25"/>
      <c r="F53" s="25"/>
      <c r="G53" s="25"/>
      <c r="H53" s="26"/>
      <c r="I53" s="25"/>
      <c r="J53" s="25"/>
      <c r="K53" s="25"/>
      <c r="L53" s="128" t="s">
        <v>1139</v>
      </c>
      <c r="AF53" s="128" t="s">
        <v>1149</v>
      </c>
      <c r="AS53" s="20"/>
      <c r="AT53" s="20"/>
      <c r="AU53" s="20"/>
    </row>
    <row r="54" spans="1:47" x14ac:dyDescent="0.2">
      <c r="L54" s="124" t="s">
        <v>1764</v>
      </c>
      <c r="AA54" s="123">
        <v>1</v>
      </c>
      <c r="AB54" s="123" t="s">
        <v>179</v>
      </c>
      <c r="AC54" s="123">
        <v>0</v>
      </c>
      <c r="AF54" s="124" t="s">
        <v>1830</v>
      </c>
      <c r="AS54" s="123">
        <v>2</v>
      </c>
      <c r="AT54" s="123" t="s">
        <v>179</v>
      </c>
      <c r="AU54" s="123">
        <v>5</v>
      </c>
    </row>
    <row r="55" spans="1:47" x14ac:dyDescent="0.2">
      <c r="B55" s="1"/>
      <c r="C55" s="1"/>
      <c r="D55" s="1"/>
      <c r="E55" s="1"/>
      <c r="F55" s="1"/>
      <c r="G55" s="1"/>
      <c r="H55" s="20"/>
      <c r="I55" s="1"/>
      <c r="J55" s="1"/>
      <c r="K55" s="1"/>
      <c r="L55" s="124" t="s">
        <v>1765</v>
      </c>
      <c r="AA55" s="123">
        <v>3</v>
      </c>
      <c r="AB55" s="123" t="s">
        <v>179</v>
      </c>
      <c r="AC55" s="123">
        <v>3</v>
      </c>
      <c r="AF55" s="124" t="s">
        <v>1831</v>
      </c>
      <c r="AS55" s="123">
        <v>1</v>
      </c>
      <c r="AT55" s="123" t="s">
        <v>179</v>
      </c>
      <c r="AU55" s="123">
        <v>0</v>
      </c>
    </row>
    <row r="56" spans="1:47" x14ac:dyDescent="0.2">
      <c r="L56" s="124" t="s">
        <v>1766</v>
      </c>
      <c r="AA56" s="123">
        <v>1</v>
      </c>
      <c r="AB56" s="123" t="s">
        <v>179</v>
      </c>
      <c r="AC56" s="123">
        <v>0</v>
      </c>
      <c r="AF56" s="124" t="s">
        <v>1832</v>
      </c>
      <c r="AS56" s="123">
        <v>3</v>
      </c>
      <c r="AT56" s="123" t="s">
        <v>179</v>
      </c>
      <c r="AU56" s="123">
        <v>2</v>
      </c>
    </row>
    <row r="57" spans="1:47" x14ac:dyDescent="0.2">
      <c r="L57" s="124" t="s">
        <v>1767</v>
      </c>
      <c r="P57" s="20"/>
      <c r="AA57" s="123">
        <v>4</v>
      </c>
      <c r="AB57" s="123" t="s">
        <v>179</v>
      </c>
      <c r="AC57" s="123">
        <v>1</v>
      </c>
      <c r="AF57" s="124" t="s">
        <v>1833</v>
      </c>
      <c r="AS57" s="123">
        <v>3</v>
      </c>
      <c r="AT57" s="123" t="s">
        <v>179</v>
      </c>
      <c r="AU57" s="123">
        <v>1</v>
      </c>
    </row>
    <row r="58" spans="1:47" x14ac:dyDescent="0.2">
      <c r="B58" s="1"/>
      <c r="C58" s="1"/>
      <c r="D58" s="1"/>
      <c r="E58" s="1"/>
      <c r="F58" s="1"/>
      <c r="G58" s="1"/>
      <c r="H58" s="20"/>
      <c r="I58" s="1"/>
      <c r="J58" s="1"/>
      <c r="K58" s="1"/>
      <c r="L58" s="124" t="s">
        <v>1768</v>
      </c>
      <c r="AA58" s="123">
        <v>1</v>
      </c>
      <c r="AB58" s="123" t="s">
        <v>179</v>
      </c>
      <c r="AC58" s="123">
        <v>1</v>
      </c>
      <c r="AF58" s="124" t="s">
        <v>1834</v>
      </c>
      <c r="AS58" s="123">
        <v>5</v>
      </c>
      <c r="AT58" s="123" t="s">
        <v>179</v>
      </c>
      <c r="AU58" s="123">
        <v>0</v>
      </c>
    </row>
    <row r="59" spans="1:47" x14ac:dyDescent="0.2">
      <c r="A59" s="26"/>
      <c r="B59" s="25"/>
      <c r="C59" s="25"/>
      <c r="D59" s="25"/>
      <c r="E59" s="25"/>
      <c r="F59" s="25"/>
      <c r="G59" s="25"/>
      <c r="H59" s="26"/>
      <c r="I59" s="25"/>
      <c r="J59" s="25"/>
      <c r="K59" s="25"/>
      <c r="L59" s="124" t="s">
        <v>1769</v>
      </c>
      <c r="AA59" s="123">
        <v>5</v>
      </c>
      <c r="AB59" s="123" t="s">
        <v>179</v>
      </c>
      <c r="AC59" s="123">
        <v>4</v>
      </c>
      <c r="AF59" s="124" t="s">
        <v>1835</v>
      </c>
      <c r="AS59" s="123">
        <v>0</v>
      </c>
      <c r="AT59" s="123" t="s">
        <v>179</v>
      </c>
      <c r="AU59" s="123">
        <v>0</v>
      </c>
    </row>
    <row r="60" spans="1:47" x14ac:dyDescent="0.2">
      <c r="L60" s="128" t="s">
        <v>1140</v>
      </c>
      <c r="AF60" s="128" t="s">
        <v>1150</v>
      </c>
      <c r="AS60" s="20"/>
      <c r="AT60" s="20"/>
      <c r="AU60" s="20"/>
    </row>
    <row r="61" spans="1:47" x14ac:dyDescent="0.2">
      <c r="B61" s="1"/>
      <c r="C61" s="1"/>
      <c r="D61" s="1"/>
      <c r="E61" s="1"/>
      <c r="F61" s="1"/>
      <c r="G61" s="1"/>
      <c r="H61" s="20"/>
      <c r="I61" s="1"/>
      <c r="J61" s="1"/>
      <c r="K61" s="1"/>
      <c r="L61" s="124" t="s">
        <v>1770</v>
      </c>
      <c r="AA61" s="123">
        <v>2</v>
      </c>
      <c r="AB61" s="123" t="s">
        <v>179</v>
      </c>
      <c r="AC61" s="123">
        <v>2</v>
      </c>
      <c r="AF61" s="124" t="s">
        <v>1836</v>
      </c>
      <c r="AS61" s="123">
        <v>0</v>
      </c>
      <c r="AT61" s="123" t="s">
        <v>179</v>
      </c>
      <c r="AU61" s="123">
        <v>1</v>
      </c>
    </row>
    <row r="62" spans="1:47" x14ac:dyDescent="0.2">
      <c r="L62" s="124" t="s">
        <v>1771</v>
      </c>
      <c r="AA62" s="123">
        <v>3</v>
      </c>
      <c r="AB62" s="123" t="s">
        <v>179</v>
      </c>
      <c r="AC62" s="123">
        <v>1</v>
      </c>
      <c r="AF62" s="124" t="s">
        <v>1837</v>
      </c>
      <c r="AS62" s="123">
        <v>1</v>
      </c>
      <c r="AT62" s="123" t="s">
        <v>179</v>
      </c>
      <c r="AU62" s="123">
        <v>3</v>
      </c>
    </row>
    <row r="63" spans="1:47" x14ac:dyDescent="0.2">
      <c r="L63" s="124" t="s">
        <v>1772</v>
      </c>
      <c r="AA63" s="123">
        <v>0</v>
      </c>
      <c r="AB63" s="123" t="s">
        <v>179</v>
      </c>
      <c r="AC63" s="123">
        <v>0</v>
      </c>
      <c r="AF63" s="124" t="s">
        <v>1838</v>
      </c>
      <c r="AS63" s="123">
        <v>1</v>
      </c>
      <c r="AT63" s="123" t="s">
        <v>179</v>
      </c>
      <c r="AU63" s="123">
        <v>3</v>
      </c>
    </row>
    <row r="64" spans="1:47" x14ac:dyDescent="0.2">
      <c r="B64" s="1"/>
      <c r="C64" s="1"/>
      <c r="D64" s="1"/>
      <c r="E64" s="1"/>
      <c r="F64" s="1"/>
      <c r="G64" s="1"/>
      <c r="H64" s="20"/>
      <c r="I64" s="1"/>
      <c r="J64" s="1"/>
      <c r="K64" s="1"/>
      <c r="L64" s="124" t="s">
        <v>1773</v>
      </c>
      <c r="P64" s="20"/>
      <c r="AA64" s="123">
        <v>1</v>
      </c>
      <c r="AB64" s="123" t="s">
        <v>179</v>
      </c>
      <c r="AC64" s="123">
        <v>2</v>
      </c>
      <c r="AF64" s="124" t="s">
        <v>1839</v>
      </c>
      <c r="AS64" s="123">
        <v>2</v>
      </c>
      <c r="AT64" s="123" t="s">
        <v>179</v>
      </c>
      <c r="AU64" s="123">
        <v>2</v>
      </c>
    </row>
    <row r="65" spans="1:47" x14ac:dyDescent="0.2">
      <c r="A65" s="26"/>
      <c r="B65" s="25"/>
      <c r="C65" s="25"/>
      <c r="D65" s="25"/>
      <c r="E65" s="25"/>
      <c r="F65" s="25"/>
      <c r="G65" s="25"/>
      <c r="H65" s="26"/>
      <c r="I65" s="25"/>
      <c r="J65" s="25"/>
      <c r="K65" s="25"/>
      <c r="L65" s="124" t="s">
        <v>1774</v>
      </c>
      <c r="AA65" s="123">
        <v>2</v>
      </c>
      <c r="AB65" s="123" t="s">
        <v>179</v>
      </c>
      <c r="AC65" s="123">
        <v>2</v>
      </c>
      <c r="AF65" s="124" t="s">
        <v>1840</v>
      </c>
      <c r="AS65" s="123">
        <v>3</v>
      </c>
      <c r="AT65" s="123" t="s">
        <v>179</v>
      </c>
      <c r="AU65" s="123">
        <v>3</v>
      </c>
    </row>
    <row r="66" spans="1:47" x14ac:dyDescent="0.2">
      <c r="L66" s="124" t="s">
        <v>1775</v>
      </c>
      <c r="AA66" s="123">
        <v>0</v>
      </c>
      <c r="AB66" s="123" t="s">
        <v>179</v>
      </c>
      <c r="AC66" s="123">
        <v>0</v>
      </c>
      <c r="AF66" s="124" t="s">
        <v>1841</v>
      </c>
      <c r="AS66" s="123">
        <v>2</v>
      </c>
      <c r="AT66" s="123" t="s">
        <v>179</v>
      </c>
      <c r="AU66" s="123">
        <v>2</v>
      </c>
    </row>
    <row r="67" spans="1:47" x14ac:dyDescent="0.2">
      <c r="L67" s="128" t="s">
        <v>1141</v>
      </c>
      <c r="AF67" s="128" t="s">
        <v>1151</v>
      </c>
      <c r="AS67" s="20"/>
      <c r="AT67" s="20"/>
      <c r="AU67" s="20"/>
    </row>
    <row r="68" spans="1:47" x14ac:dyDescent="0.2">
      <c r="L68" s="124" t="s">
        <v>1776</v>
      </c>
      <c r="AA68" s="123">
        <v>0</v>
      </c>
      <c r="AB68" s="123" t="s">
        <v>179</v>
      </c>
      <c r="AC68" s="123">
        <v>1</v>
      </c>
      <c r="AF68" s="124" t="s">
        <v>1842</v>
      </c>
      <c r="AS68" s="123">
        <v>2</v>
      </c>
      <c r="AT68" s="123" t="s">
        <v>179</v>
      </c>
      <c r="AU68" s="123">
        <v>1</v>
      </c>
    </row>
    <row r="69" spans="1:47" x14ac:dyDescent="0.2">
      <c r="L69" s="124" t="s">
        <v>1777</v>
      </c>
      <c r="AA69" s="123">
        <v>2</v>
      </c>
      <c r="AB69" s="123" t="s">
        <v>179</v>
      </c>
      <c r="AC69" s="123">
        <v>3</v>
      </c>
      <c r="AF69" s="124" t="s">
        <v>1843</v>
      </c>
      <c r="AS69" s="123">
        <v>1</v>
      </c>
      <c r="AT69" s="123" t="s">
        <v>179</v>
      </c>
      <c r="AU69" s="123">
        <v>2</v>
      </c>
    </row>
    <row r="70" spans="1:47" x14ac:dyDescent="0.2">
      <c r="L70" s="124" t="s">
        <v>1778</v>
      </c>
      <c r="AA70" s="123">
        <v>1</v>
      </c>
      <c r="AB70" s="123" t="s">
        <v>179</v>
      </c>
      <c r="AC70" s="123">
        <v>2</v>
      </c>
      <c r="AF70" s="124" t="s">
        <v>1844</v>
      </c>
      <c r="AS70" s="123">
        <v>2</v>
      </c>
      <c r="AT70" s="123" t="s">
        <v>179</v>
      </c>
      <c r="AU70" s="123">
        <v>1</v>
      </c>
    </row>
    <row r="71" spans="1:47" x14ac:dyDescent="0.2">
      <c r="L71" s="124" t="s">
        <v>1779</v>
      </c>
      <c r="P71" s="20"/>
      <c r="AA71" s="123">
        <v>1</v>
      </c>
      <c r="AB71" s="123" t="s">
        <v>179</v>
      </c>
      <c r="AC71" s="123">
        <v>2</v>
      </c>
      <c r="AF71" s="124" t="s">
        <v>1845</v>
      </c>
      <c r="AS71" s="123">
        <v>3</v>
      </c>
      <c r="AT71" s="123" t="s">
        <v>179</v>
      </c>
      <c r="AU71" s="123">
        <v>1</v>
      </c>
    </row>
    <row r="72" spans="1:47" x14ac:dyDescent="0.2">
      <c r="L72" s="124" t="s">
        <v>1780</v>
      </c>
      <c r="AA72" s="123">
        <v>4</v>
      </c>
      <c r="AB72" s="123" t="s">
        <v>179</v>
      </c>
      <c r="AC72" s="123">
        <v>0</v>
      </c>
      <c r="AF72" s="124" t="s">
        <v>1846</v>
      </c>
      <c r="AS72" s="123">
        <v>1</v>
      </c>
      <c r="AT72" s="123" t="s">
        <v>179</v>
      </c>
      <c r="AU72" s="123">
        <v>1</v>
      </c>
    </row>
    <row r="73" spans="1:47" x14ac:dyDescent="0.2">
      <c r="L73" s="124" t="s">
        <v>1781</v>
      </c>
      <c r="AA73" s="123">
        <v>1</v>
      </c>
      <c r="AB73" s="123" t="s">
        <v>179</v>
      </c>
      <c r="AC73" s="123">
        <v>3</v>
      </c>
      <c r="AF73" s="124" t="s">
        <v>1847</v>
      </c>
      <c r="AS73" s="123">
        <v>0</v>
      </c>
      <c r="AT73" s="123" t="s">
        <v>179</v>
      </c>
      <c r="AU73" s="123">
        <v>2</v>
      </c>
    </row>
    <row r="74" spans="1:47" x14ac:dyDescent="0.2">
      <c r="L74" s="128" t="s">
        <v>1142</v>
      </c>
      <c r="AF74" s="128" t="s">
        <v>1152</v>
      </c>
      <c r="AS74" s="20"/>
      <c r="AT74" s="20"/>
      <c r="AU74" s="20"/>
    </row>
    <row r="75" spans="1:47" x14ac:dyDescent="0.2">
      <c r="L75" s="124" t="s">
        <v>1782</v>
      </c>
      <c r="AA75" s="123">
        <v>6</v>
      </c>
      <c r="AB75" s="123" t="s">
        <v>179</v>
      </c>
      <c r="AC75" s="123">
        <v>0</v>
      </c>
      <c r="AF75" s="124" t="s">
        <v>1848</v>
      </c>
      <c r="AS75" s="123">
        <v>2</v>
      </c>
      <c r="AT75" s="123" t="s">
        <v>179</v>
      </c>
      <c r="AU75" s="123">
        <v>1</v>
      </c>
    </row>
    <row r="76" spans="1:47" x14ac:dyDescent="0.2">
      <c r="L76" s="124" t="s">
        <v>1783</v>
      </c>
      <c r="AA76" s="123">
        <v>4</v>
      </c>
      <c r="AB76" s="123" t="s">
        <v>179</v>
      </c>
      <c r="AC76" s="123">
        <v>2</v>
      </c>
      <c r="AF76" s="124" t="s">
        <v>1849</v>
      </c>
      <c r="AS76" s="123">
        <v>2</v>
      </c>
      <c r="AT76" s="123" t="s">
        <v>179</v>
      </c>
      <c r="AU76" s="123">
        <v>1</v>
      </c>
    </row>
    <row r="77" spans="1:47" x14ac:dyDescent="0.2">
      <c r="L77" s="124" t="s">
        <v>1784</v>
      </c>
      <c r="AA77" s="123">
        <v>2</v>
      </c>
      <c r="AB77" s="123" t="s">
        <v>179</v>
      </c>
      <c r="AC77" s="123">
        <v>0</v>
      </c>
      <c r="AF77" s="124" t="s">
        <v>1850</v>
      </c>
      <c r="AS77" s="123">
        <v>2</v>
      </c>
      <c r="AT77" s="123" t="s">
        <v>179</v>
      </c>
      <c r="AU77" s="123">
        <v>2</v>
      </c>
    </row>
    <row r="78" spans="1:47" x14ac:dyDescent="0.2">
      <c r="L78" s="124" t="s">
        <v>1785</v>
      </c>
      <c r="P78" s="20"/>
      <c r="AA78" s="123">
        <v>5</v>
      </c>
      <c r="AB78" s="123" t="s">
        <v>179</v>
      </c>
      <c r="AC78" s="123">
        <v>2</v>
      </c>
      <c r="AF78" s="124" t="s">
        <v>1851</v>
      </c>
      <c r="AS78" s="123">
        <v>0</v>
      </c>
      <c r="AT78" s="123" t="s">
        <v>179</v>
      </c>
      <c r="AU78" s="123">
        <v>3</v>
      </c>
    </row>
    <row r="79" spans="1:47" x14ac:dyDescent="0.2">
      <c r="L79" s="124" t="s">
        <v>1786</v>
      </c>
      <c r="AA79" s="123">
        <v>0</v>
      </c>
      <c r="AB79" s="123" t="s">
        <v>179</v>
      </c>
      <c r="AC79" s="123">
        <v>0</v>
      </c>
      <c r="AF79" s="124" t="s">
        <v>1852</v>
      </c>
      <c r="AS79" s="123">
        <v>2</v>
      </c>
      <c r="AT79" s="123" t="s">
        <v>179</v>
      </c>
      <c r="AU79" s="123">
        <v>1</v>
      </c>
    </row>
    <row r="80" spans="1:47" x14ac:dyDescent="0.2">
      <c r="L80" s="124" t="s">
        <v>1787</v>
      </c>
      <c r="AA80" s="123">
        <v>1</v>
      </c>
      <c r="AB80" s="123" t="s">
        <v>179</v>
      </c>
      <c r="AC80" s="123">
        <v>4</v>
      </c>
      <c r="AF80" s="124" t="s">
        <v>1853</v>
      </c>
      <c r="AS80" s="123">
        <v>6</v>
      </c>
      <c r="AT80" s="123" t="s">
        <v>179</v>
      </c>
      <c r="AU80" s="123">
        <v>1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1788</v>
      </c>
      <c r="AA82" s="123">
        <v>3</v>
      </c>
      <c r="AB82" s="123" t="s">
        <v>179</v>
      </c>
      <c r="AC82" s="123">
        <v>2</v>
      </c>
      <c r="AF82" s="124" t="s">
        <v>1854</v>
      </c>
      <c r="AS82" s="123">
        <v>0</v>
      </c>
      <c r="AT82" s="123" t="s">
        <v>179</v>
      </c>
      <c r="AU82" s="123">
        <v>3</v>
      </c>
    </row>
    <row r="83" spans="12:47" x14ac:dyDescent="0.2">
      <c r="L83" s="124" t="s">
        <v>1789</v>
      </c>
      <c r="AA83" s="123">
        <v>1</v>
      </c>
      <c r="AB83" s="123" t="s">
        <v>179</v>
      </c>
      <c r="AC83" s="123">
        <v>1</v>
      </c>
      <c r="AF83" s="124" t="s">
        <v>1855</v>
      </c>
      <c r="AS83" s="123">
        <v>1</v>
      </c>
      <c r="AT83" s="123" t="s">
        <v>179</v>
      </c>
      <c r="AU83" s="123">
        <v>1</v>
      </c>
    </row>
    <row r="84" spans="12:47" x14ac:dyDescent="0.2">
      <c r="L84" s="124" t="s">
        <v>1790</v>
      </c>
      <c r="AA84" s="123">
        <v>5</v>
      </c>
      <c r="AB84" s="123" t="s">
        <v>179</v>
      </c>
      <c r="AC84" s="123">
        <v>2</v>
      </c>
      <c r="AF84" s="124" t="s">
        <v>1856</v>
      </c>
      <c r="AS84" s="123">
        <v>7</v>
      </c>
      <c r="AT84" s="123" t="s">
        <v>179</v>
      </c>
      <c r="AU84" s="123">
        <v>0</v>
      </c>
    </row>
    <row r="85" spans="12:47" x14ac:dyDescent="0.2">
      <c r="L85" s="124" t="s">
        <v>1791</v>
      </c>
      <c r="P85" s="20"/>
      <c r="AA85" s="123">
        <v>1</v>
      </c>
      <c r="AB85" s="123" t="s">
        <v>179</v>
      </c>
      <c r="AC85" s="123">
        <v>1</v>
      </c>
      <c r="AF85" s="124" t="s">
        <v>1857</v>
      </c>
      <c r="AS85" s="123">
        <v>0</v>
      </c>
      <c r="AT85" s="123" t="s">
        <v>179</v>
      </c>
      <c r="AU85" s="123">
        <v>2</v>
      </c>
    </row>
    <row r="86" spans="12:47" x14ac:dyDescent="0.2">
      <c r="L86" s="124" t="s">
        <v>1792</v>
      </c>
      <c r="AA86" s="123">
        <v>0</v>
      </c>
      <c r="AB86" s="123" t="s">
        <v>179</v>
      </c>
      <c r="AC86" s="123">
        <v>2</v>
      </c>
      <c r="AF86" s="124" t="s">
        <v>1858</v>
      </c>
      <c r="AS86" s="123">
        <v>2</v>
      </c>
      <c r="AT86" s="123" t="s">
        <v>179</v>
      </c>
      <c r="AU86" s="123">
        <v>1</v>
      </c>
    </row>
    <row r="87" spans="12:47" x14ac:dyDescent="0.2">
      <c r="L87" s="124" t="s">
        <v>1793</v>
      </c>
      <c r="AA87" s="123">
        <v>1</v>
      </c>
      <c r="AB87" s="123" t="s">
        <v>179</v>
      </c>
      <c r="AC87" s="123">
        <v>1</v>
      </c>
      <c r="AF87" s="124" t="s">
        <v>1859</v>
      </c>
      <c r="AS87" s="123">
        <v>4</v>
      </c>
      <c r="AT87" s="123" t="s">
        <v>179</v>
      </c>
      <c r="AU87" s="123">
        <v>0</v>
      </c>
    </row>
    <row r="88" spans="12:47" x14ac:dyDescent="0.2">
      <c r="L88" s="1" t="s">
        <v>1144</v>
      </c>
      <c r="AA88" s="20"/>
      <c r="AB88" s="20"/>
      <c r="AC88" s="20"/>
      <c r="AF88" s="1" t="s">
        <v>1866</v>
      </c>
      <c r="AS88" s="20"/>
      <c r="AT88" s="20"/>
      <c r="AU88" s="20"/>
    </row>
    <row r="89" spans="12:47" x14ac:dyDescent="0.2">
      <c r="L89" s="124" t="s">
        <v>1794</v>
      </c>
      <c r="AA89" s="123">
        <v>2</v>
      </c>
      <c r="AB89" s="123" t="s">
        <v>179</v>
      </c>
      <c r="AC89" s="123">
        <v>1</v>
      </c>
      <c r="AF89" s="124" t="s">
        <v>1860</v>
      </c>
      <c r="AS89" s="123">
        <v>0</v>
      </c>
      <c r="AT89" s="123" t="s">
        <v>179</v>
      </c>
      <c r="AU89" s="123">
        <v>0</v>
      </c>
    </row>
    <row r="90" spans="12:47" x14ac:dyDescent="0.2">
      <c r="L90" s="124" t="s">
        <v>1795</v>
      </c>
      <c r="AA90" s="123">
        <v>1</v>
      </c>
      <c r="AB90" s="123" t="s">
        <v>179</v>
      </c>
      <c r="AC90" s="123">
        <v>1</v>
      </c>
      <c r="AF90" s="124" t="s">
        <v>1861</v>
      </c>
      <c r="AS90" s="123">
        <v>2</v>
      </c>
      <c r="AT90" s="123" t="s">
        <v>179</v>
      </c>
      <c r="AU90" s="123">
        <v>0</v>
      </c>
    </row>
    <row r="91" spans="12:47" x14ac:dyDescent="0.2">
      <c r="L91" s="124" t="s">
        <v>1796</v>
      </c>
      <c r="AA91" s="123">
        <v>3</v>
      </c>
      <c r="AB91" s="123" t="s">
        <v>179</v>
      </c>
      <c r="AC91" s="123">
        <v>2</v>
      </c>
      <c r="AF91" s="124" t="s">
        <v>1862</v>
      </c>
      <c r="AS91" s="123">
        <v>3</v>
      </c>
      <c r="AT91" s="123" t="s">
        <v>179</v>
      </c>
      <c r="AU91" s="123">
        <v>4</v>
      </c>
    </row>
    <row r="92" spans="12:47" x14ac:dyDescent="0.2">
      <c r="L92" s="124" t="s">
        <v>1797</v>
      </c>
      <c r="AA92" s="123">
        <v>5</v>
      </c>
      <c r="AB92" s="123" t="s">
        <v>179</v>
      </c>
      <c r="AC92" s="123">
        <v>2</v>
      </c>
      <c r="AF92" s="124" t="s">
        <v>1863</v>
      </c>
      <c r="AS92" s="123">
        <v>4</v>
      </c>
      <c r="AT92" s="123" t="s">
        <v>179</v>
      </c>
      <c r="AU92" s="123">
        <v>1</v>
      </c>
    </row>
    <row r="93" spans="12:47" x14ac:dyDescent="0.2">
      <c r="L93" s="124" t="s">
        <v>1798</v>
      </c>
      <c r="AA93" s="123">
        <v>5</v>
      </c>
      <c r="AB93" s="123" t="s">
        <v>179</v>
      </c>
      <c r="AC93" s="123">
        <v>1</v>
      </c>
      <c r="AF93" s="124" t="s">
        <v>1864</v>
      </c>
      <c r="AS93" s="123">
        <v>1</v>
      </c>
      <c r="AT93" s="123" t="s">
        <v>179</v>
      </c>
      <c r="AU93" s="123">
        <v>4</v>
      </c>
    </row>
    <row r="94" spans="12:47" x14ac:dyDescent="0.2">
      <c r="L94" s="124" t="s">
        <v>1799</v>
      </c>
      <c r="AA94" s="123">
        <v>2</v>
      </c>
      <c r="AB94" s="123" t="s">
        <v>179</v>
      </c>
      <c r="AC94" s="123">
        <v>1</v>
      </c>
      <c r="AF94" s="124" t="s">
        <v>1865</v>
      </c>
      <c r="AS94" s="123">
        <v>2</v>
      </c>
      <c r="AT94" s="123" t="s">
        <v>179</v>
      </c>
      <c r="AU94" s="123">
        <v>1</v>
      </c>
    </row>
  </sheetData>
  <mergeCells count="13">
    <mergeCell ref="L16:AU16"/>
    <mergeCell ref="L1:N1"/>
    <mergeCell ref="X1:Z1"/>
    <mergeCell ref="AA1:AC1"/>
    <mergeCell ref="AD1:AF1"/>
    <mergeCell ref="AG1:AI1"/>
    <mergeCell ref="AP1:AR1"/>
    <mergeCell ref="AS1:AU1"/>
    <mergeCell ref="O1:Q1"/>
    <mergeCell ref="R1:T1"/>
    <mergeCell ref="U1:W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Södra Norrland&amp;R&amp;9&amp;D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0964-60C1-4182-B9BE-8AC88EB976F5}">
  <sheetPr>
    <pageSetUpPr fitToPage="1"/>
  </sheetPr>
  <dimension ref="A1:AX94"/>
  <sheetViews>
    <sheetView view="pageLayout" topLeftCell="A11" zoomScaleNormal="100" workbookViewId="0">
      <selection activeCell="L25" sqref="L25:AI25"/>
    </sheetView>
  </sheetViews>
  <sheetFormatPr defaultRowHeight="12" x14ac:dyDescent="0.2"/>
  <cols>
    <col min="1" max="1" width="2.7109375" style="24" customWidth="1"/>
    <col min="2" max="2" width="24.42578125" style="23" customWidth="1"/>
    <col min="3" max="4" width="3.5703125" style="23" bestFit="1" customWidth="1"/>
    <col min="5" max="5" width="2.7109375" style="23" bestFit="1" customWidth="1"/>
    <col min="6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7109375" style="34" bestFit="1" customWidth="1"/>
    <col min="13" max="13" width="1.5703125" style="34" bestFit="1" customWidth="1"/>
    <col min="14" max="15" width="2.7109375" style="34" bestFit="1" customWidth="1"/>
    <col min="16" max="16" width="1.5703125" style="34" bestFit="1" customWidth="1"/>
    <col min="17" max="18" width="2.7109375" style="34" bestFit="1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30" width="2.7109375" style="34" bestFit="1" customWidth="1"/>
    <col min="31" max="31" width="1.5703125" style="34" bestFit="1" customWidth="1"/>
    <col min="32" max="33" width="2.7109375" style="34" bestFit="1" customWidth="1"/>
    <col min="34" max="34" width="1.5703125" style="34" bestFit="1" customWidth="1"/>
    <col min="35" max="36" width="2.7109375" style="34" bestFit="1" customWidth="1"/>
    <col min="37" max="37" width="1.5703125" style="34" bestFit="1" customWidth="1"/>
    <col min="38" max="39" width="2.7109375" style="34" bestFit="1" customWidth="1"/>
    <col min="40" max="40" width="1.5703125" style="34" bestFit="1" customWidth="1"/>
    <col min="41" max="42" width="2.7109375" style="34" bestFit="1" customWidth="1"/>
    <col min="43" max="43" width="1.5703125" style="34" bestFit="1" customWidth="1"/>
    <col min="44" max="45" width="2.7109375" style="34" bestFit="1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71.25" customHeight="1" x14ac:dyDescent="0.25">
      <c r="A1" s="94"/>
      <c r="B1" s="67" t="s">
        <v>1873</v>
      </c>
      <c r="C1" s="95"/>
      <c r="D1" s="95"/>
      <c r="E1" s="95"/>
      <c r="F1" s="95"/>
      <c r="G1" s="95"/>
      <c r="H1" s="94"/>
      <c r="I1" s="95"/>
      <c r="J1" s="95"/>
      <c r="K1" s="95"/>
      <c r="L1" s="133" t="s">
        <v>54</v>
      </c>
      <c r="M1" s="133"/>
      <c r="N1" s="133"/>
      <c r="O1" s="133" t="s">
        <v>77</v>
      </c>
      <c r="P1" s="133"/>
      <c r="Q1" s="133"/>
      <c r="R1" s="133" t="s">
        <v>155</v>
      </c>
      <c r="S1" s="133"/>
      <c r="T1" s="133"/>
      <c r="U1" s="133" t="s">
        <v>1867</v>
      </c>
      <c r="V1" s="133"/>
      <c r="W1" s="133"/>
      <c r="X1" s="133" t="s">
        <v>1868</v>
      </c>
      <c r="Y1" s="133"/>
      <c r="Z1" s="133"/>
      <c r="AA1" s="133" t="s">
        <v>1869</v>
      </c>
      <c r="AB1" s="133"/>
      <c r="AC1" s="133"/>
      <c r="AD1" s="133" t="s">
        <v>1870</v>
      </c>
      <c r="AE1" s="133"/>
      <c r="AF1" s="133"/>
      <c r="AG1" s="133" t="s">
        <v>50</v>
      </c>
      <c r="AH1" s="133"/>
      <c r="AI1" s="133"/>
      <c r="AJ1" s="133" t="s">
        <v>1871</v>
      </c>
      <c r="AK1" s="133"/>
      <c r="AL1" s="133"/>
      <c r="AM1" s="133" t="s">
        <v>154</v>
      </c>
      <c r="AN1" s="133"/>
      <c r="AO1" s="133"/>
      <c r="AP1" s="133" t="s">
        <v>1872</v>
      </c>
      <c r="AQ1" s="133"/>
      <c r="AR1" s="133"/>
      <c r="AS1" s="133" t="s">
        <v>156</v>
      </c>
      <c r="AT1" s="133"/>
      <c r="AU1" s="133"/>
      <c r="AV1" s="70"/>
      <c r="AW1" s="70"/>
      <c r="AX1" s="70"/>
    </row>
    <row r="2" spans="1:50" x14ac:dyDescent="0.2">
      <c r="A2" s="94">
        <v>1</v>
      </c>
      <c r="B2" s="124" t="s">
        <v>54</v>
      </c>
      <c r="C2" s="124">
        <v>22</v>
      </c>
      <c r="D2" s="124">
        <v>13</v>
      </c>
      <c r="E2" s="124">
        <v>5</v>
      </c>
      <c r="F2" s="124">
        <v>4</v>
      </c>
      <c r="G2" s="124">
        <v>50</v>
      </c>
      <c r="H2" s="124" t="s">
        <v>12</v>
      </c>
      <c r="I2" s="124">
        <v>30</v>
      </c>
      <c r="J2" s="95">
        <f t="shared" ref="J2:J14" si="0">SUM(2*D2+E2)</f>
        <v>31</v>
      </c>
      <c r="K2" s="95" t="s">
        <v>10</v>
      </c>
      <c r="L2" s="132"/>
      <c r="M2" s="132"/>
      <c r="N2" s="132"/>
      <c r="O2" s="131">
        <v>1</v>
      </c>
      <c r="P2" s="131" t="s">
        <v>12</v>
      </c>
      <c r="Q2" s="131">
        <v>3</v>
      </c>
      <c r="R2" s="131">
        <v>1</v>
      </c>
      <c r="S2" s="131" t="s">
        <v>12</v>
      </c>
      <c r="T2" s="131">
        <v>0</v>
      </c>
      <c r="U2" s="131">
        <v>2</v>
      </c>
      <c r="V2" s="131" t="s">
        <v>12</v>
      </c>
      <c r="W2" s="131">
        <v>2</v>
      </c>
      <c r="X2" s="131">
        <v>3</v>
      </c>
      <c r="Y2" s="131" t="s">
        <v>12</v>
      </c>
      <c r="Z2" s="131">
        <v>0</v>
      </c>
      <c r="AA2" s="131">
        <v>2</v>
      </c>
      <c r="AB2" s="131" t="s">
        <v>12</v>
      </c>
      <c r="AC2" s="131">
        <v>0</v>
      </c>
      <c r="AD2" s="131">
        <v>1</v>
      </c>
      <c r="AE2" s="131" t="s">
        <v>12</v>
      </c>
      <c r="AF2" s="131">
        <v>0</v>
      </c>
      <c r="AG2" s="131">
        <v>1</v>
      </c>
      <c r="AH2" s="131" t="s">
        <v>12</v>
      </c>
      <c r="AI2" s="131">
        <v>1</v>
      </c>
      <c r="AJ2" s="131">
        <v>0</v>
      </c>
      <c r="AK2" s="131" t="s">
        <v>12</v>
      </c>
      <c r="AL2" s="131">
        <v>0</v>
      </c>
      <c r="AM2" s="131">
        <v>4</v>
      </c>
      <c r="AN2" s="131" t="s">
        <v>12</v>
      </c>
      <c r="AO2" s="131">
        <v>3</v>
      </c>
      <c r="AP2" s="131">
        <v>3</v>
      </c>
      <c r="AQ2" s="131" t="s">
        <v>12</v>
      </c>
      <c r="AR2" s="131">
        <v>2</v>
      </c>
      <c r="AS2" s="131">
        <v>10</v>
      </c>
      <c r="AT2" s="131" t="s">
        <v>12</v>
      </c>
      <c r="AU2" s="131">
        <v>0</v>
      </c>
      <c r="AV2" s="20">
        <f>SUM(L2+O2+R2+U2+X2+AA2+AD2+AG2+AJ2+AM2+AP2+AS2)</f>
        <v>28</v>
      </c>
      <c r="AW2" s="20" t="s">
        <v>12</v>
      </c>
      <c r="AX2" s="20">
        <f>SUM(N2+Q2+T2+W2+Z2+AC2+AF2+AI2+AL2+AO2+AR2+AU2)</f>
        <v>11</v>
      </c>
    </row>
    <row r="3" spans="1:50" x14ac:dyDescent="0.2">
      <c r="A3" s="94">
        <v>2</v>
      </c>
      <c r="B3" s="69" t="s">
        <v>77</v>
      </c>
      <c r="C3" s="124">
        <v>22</v>
      </c>
      <c r="D3" s="124">
        <v>12</v>
      </c>
      <c r="E3" s="124">
        <v>6</v>
      </c>
      <c r="F3" s="124">
        <v>4</v>
      </c>
      <c r="G3" s="124">
        <v>40</v>
      </c>
      <c r="H3" s="124" t="s">
        <v>12</v>
      </c>
      <c r="I3" s="124">
        <v>24</v>
      </c>
      <c r="J3" s="95">
        <f t="shared" si="0"/>
        <v>30</v>
      </c>
      <c r="K3" s="95"/>
      <c r="L3" s="131">
        <v>2</v>
      </c>
      <c r="M3" s="131" t="s">
        <v>12</v>
      </c>
      <c r="N3" s="131">
        <v>3</v>
      </c>
      <c r="O3" s="132"/>
      <c r="P3" s="132"/>
      <c r="Q3" s="132"/>
      <c r="R3" s="131">
        <v>2</v>
      </c>
      <c r="S3" s="131" t="s">
        <v>12</v>
      </c>
      <c r="T3" s="131">
        <v>0</v>
      </c>
      <c r="U3" s="131">
        <v>5</v>
      </c>
      <c r="V3" s="131" t="s">
        <v>12</v>
      </c>
      <c r="W3" s="131">
        <v>0</v>
      </c>
      <c r="X3" s="131">
        <v>0</v>
      </c>
      <c r="Y3" s="131" t="s">
        <v>12</v>
      </c>
      <c r="Z3" s="131">
        <v>0</v>
      </c>
      <c r="AA3" s="131">
        <v>2</v>
      </c>
      <c r="AB3" s="131" t="s">
        <v>12</v>
      </c>
      <c r="AC3" s="131">
        <v>0</v>
      </c>
      <c r="AD3" s="131">
        <v>0</v>
      </c>
      <c r="AE3" s="131" t="s">
        <v>12</v>
      </c>
      <c r="AF3" s="131">
        <v>0</v>
      </c>
      <c r="AG3" s="131">
        <v>2</v>
      </c>
      <c r="AH3" s="131" t="s">
        <v>12</v>
      </c>
      <c r="AI3" s="131">
        <v>1</v>
      </c>
      <c r="AJ3" s="131">
        <v>0</v>
      </c>
      <c r="AK3" s="131" t="s">
        <v>12</v>
      </c>
      <c r="AL3" s="131">
        <v>2</v>
      </c>
      <c r="AM3" s="131">
        <v>3</v>
      </c>
      <c r="AN3" s="131" t="s">
        <v>12</v>
      </c>
      <c r="AO3" s="131">
        <v>1</v>
      </c>
      <c r="AP3" s="131">
        <v>5</v>
      </c>
      <c r="AQ3" s="131" t="s">
        <v>12</v>
      </c>
      <c r="AR3" s="131">
        <v>1</v>
      </c>
      <c r="AS3" s="131">
        <v>3</v>
      </c>
      <c r="AT3" s="131" t="s">
        <v>12</v>
      </c>
      <c r="AU3" s="131">
        <v>0</v>
      </c>
      <c r="AV3" s="20">
        <f t="shared" ref="AV3:AV14" si="1">SUM(L3+O3+R3+U3+X3+AA3+AD3+AG3+AJ3+AM3+AP3+AS3)</f>
        <v>24</v>
      </c>
      <c r="AW3" s="20" t="s">
        <v>12</v>
      </c>
      <c r="AX3" s="20">
        <f t="shared" ref="AX3:AX14" si="2">SUM(N3+Q3+T3+W3+Z3+AC3+AF3+AI3+AL3+AO3+AR3+AU3)</f>
        <v>8</v>
      </c>
    </row>
    <row r="4" spans="1:50" x14ac:dyDescent="0.2">
      <c r="A4" s="94">
        <v>3</v>
      </c>
      <c r="B4" s="69" t="s">
        <v>155</v>
      </c>
      <c r="C4" s="124">
        <v>22</v>
      </c>
      <c r="D4" s="124">
        <v>13</v>
      </c>
      <c r="E4" s="124">
        <v>2</v>
      </c>
      <c r="F4" s="124">
        <v>7</v>
      </c>
      <c r="G4" s="124">
        <v>69</v>
      </c>
      <c r="H4" s="124" t="s">
        <v>12</v>
      </c>
      <c r="I4" s="124">
        <v>38</v>
      </c>
      <c r="J4" s="95">
        <f t="shared" si="0"/>
        <v>28</v>
      </c>
      <c r="K4" s="95"/>
      <c r="L4" s="131">
        <v>7</v>
      </c>
      <c r="M4" s="131" t="s">
        <v>12</v>
      </c>
      <c r="N4" s="131">
        <v>2</v>
      </c>
      <c r="O4" s="131">
        <v>4</v>
      </c>
      <c r="P4" s="131" t="s">
        <v>12</v>
      </c>
      <c r="Q4" s="131">
        <v>0</v>
      </c>
      <c r="R4" s="132"/>
      <c r="S4" s="132"/>
      <c r="T4" s="132"/>
      <c r="U4" s="131">
        <v>5</v>
      </c>
      <c r="V4" s="131" t="s">
        <v>12</v>
      </c>
      <c r="W4" s="131">
        <v>0</v>
      </c>
      <c r="X4" s="131">
        <v>5</v>
      </c>
      <c r="Y4" s="131" t="s">
        <v>12</v>
      </c>
      <c r="Z4" s="131">
        <v>3</v>
      </c>
      <c r="AA4" s="131">
        <v>4</v>
      </c>
      <c r="AB4" s="131" t="s">
        <v>12</v>
      </c>
      <c r="AC4" s="131">
        <v>1</v>
      </c>
      <c r="AD4" s="131">
        <v>2</v>
      </c>
      <c r="AE4" s="131" t="s">
        <v>12</v>
      </c>
      <c r="AF4" s="131">
        <v>2</v>
      </c>
      <c r="AG4" s="131">
        <v>4</v>
      </c>
      <c r="AH4" s="131" t="s">
        <v>12</v>
      </c>
      <c r="AI4" s="131">
        <v>3</v>
      </c>
      <c r="AJ4" s="131">
        <v>2</v>
      </c>
      <c r="AK4" s="131" t="s">
        <v>12</v>
      </c>
      <c r="AL4" s="131">
        <v>1</v>
      </c>
      <c r="AM4" s="131">
        <v>6</v>
      </c>
      <c r="AN4" s="131" t="s">
        <v>12</v>
      </c>
      <c r="AO4" s="131">
        <v>1</v>
      </c>
      <c r="AP4" s="131">
        <v>7</v>
      </c>
      <c r="AQ4" s="131" t="s">
        <v>12</v>
      </c>
      <c r="AR4" s="131">
        <v>1</v>
      </c>
      <c r="AS4" s="131">
        <v>2</v>
      </c>
      <c r="AT4" s="131" t="s">
        <v>12</v>
      </c>
      <c r="AU4" s="131">
        <v>2</v>
      </c>
      <c r="AV4" s="20">
        <f t="shared" si="1"/>
        <v>48</v>
      </c>
      <c r="AW4" s="20" t="s">
        <v>12</v>
      </c>
      <c r="AX4" s="20">
        <f t="shared" si="2"/>
        <v>16</v>
      </c>
    </row>
    <row r="5" spans="1:50" x14ac:dyDescent="0.2">
      <c r="A5" s="94">
        <v>4</v>
      </c>
      <c r="B5" s="69" t="s">
        <v>1867</v>
      </c>
      <c r="C5" s="124">
        <v>22</v>
      </c>
      <c r="D5" s="124">
        <v>11</v>
      </c>
      <c r="E5" s="124">
        <v>6</v>
      </c>
      <c r="F5" s="124">
        <v>5</v>
      </c>
      <c r="G5" s="124">
        <v>48</v>
      </c>
      <c r="H5" s="124" t="s">
        <v>12</v>
      </c>
      <c r="I5" s="124">
        <v>43</v>
      </c>
      <c r="J5" s="95">
        <f t="shared" si="0"/>
        <v>28</v>
      </c>
      <c r="K5" s="95"/>
      <c r="L5" s="131">
        <v>3</v>
      </c>
      <c r="M5" s="131" t="s">
        <v>12</v>
      </c>
      <c r="N5" s="131">
        <v>1</v>
      </c>
      <c r="O5" s="131">
        <v>1</v>
      </c>
      <c r="P5" s="131" t="s">
        <v>12</v>
      </c>
      <c r="Q5" s="131">
        <v>4</v>
      </c>
      <c r="R5" s="131">
        <v>4</v>
      </c>
      <c r="S5" s="131" t="s">
        <v>12</v>
      </c>
      <c r="T5" s="131">
        <v>1</v>
      </c>
      <c r="U5" s="132"/>
      <c r="V5" s="132"/>
      <c r="W5" s="132"/>
      <c r="X5" s="131">
        <v>2</v>
      </c>
      <c r="Y5" s="131" t="s">
        <v>12</v>
      </c>
      <c r="Z5" s="131">
        <v>2</v>
      </c>
      <c r="AA5" s="131">
        <v>1</v>
      </c>
      <c r="AB5" s="131" t="s">
        <v>12</v>
      </c>
      <c r="AC5" s="131">
        <v>4</v>
      </c>
      <c r="AD5" s="131">
        <v>3</v>
      </c>
      <c r="AE5" s="131" t="s">
        <v>12</v>
      </c>
      <c r="AF5" s="131">
        <v>1</v>
      </c>
      <c r="AG5" s="131">
        <v>4</v>
      </c>
      <c r="AH5" s="131" t="s">
        <v>12</v>
      </c>
      <c r="AI5" s="131">
        <v>1</v>
      </c>
      <c r="AJ5" s="131">
        <v>0</v>
      </c>
      <c r="AK5" s="131" t="s">
        <v>12</v>
      </c>
      <c r="AL5" s="131">
        <v>0</v>
      </c>
      <c r="AM5" s="131">
        <v>2</v>
      </c>
      <c r="AN5" s="131" t="s">
        <v>12</v>
      </c>
      <c r="AO5" s="131">
        <v>1</v>
      </c>
      <c r="AP5" s="131">
        <v>1</v>
      </c>
      <c r="AQ5" s="131" t="s">
        <v>12</v>
      </c>
      <c r="AR5" s="131">
        <v>1</v>
      </c>
      <c r="AS5" s="131">
        <v>1</v>
      </c>
      <c r="AT5" s="131" t="s">
        <v>12</v>
      </c>
      <c r="AU5" s="131">
        <v>1</v>
      </c>
      <c r="AV5" s="20">
        <f t="shared" si="1"/>
        <v>22</v>
      </c>
      <c r="AW5" s="20" t="s">
        <v>12</v>
      </c>
      <c r="AX5" s="20">
        <f t="shared" si="2"/>
        <v>17</v>
      </c>
    </row>
    <row r="6" spans="1:50" x14ac:dyDescent="0.2">
      <c r="A6" s="94">
        <v>5</v>
      </c>
      <c r="B6" s="124" t="s">
        <v>1868</v>
      </c>
      <c r="C6" s="124">
        <v>22</v>
      </c>
      <c r="D6" s="124">
        <v>10</v>
      </c>
      <c r="E6" s="124">
        <v>6</v>
      </c>
      <c r="F6" s="124">
        <v>6</v>
      </c>
      <c r="G6" s="124">
        <v>40</v>
      </c>
      <c r="H6" s="124" t="s">
        <v>12</v>
      </c>
      <c r="I6" s="124">
        <v>33</v>
      </c>
      <c r="J6" s="95">
        <f t="shared" si="0"/>
        <v>26</v>
      </c>
      <c r="K6" s="95"/>
      <c r="L6" s="131">
        <v>0</v>
      </c>
      <c r="M6" s="131" t="s">
        <v>12</v>
      </c>
      <c r="N6" s="131">
        <v>0</v>
      </c>
      <c r="O6" s="131">
        <v>0</v>
      </c>
      <c r="P6" s="131" t="s">
        <v>12</v>
      </c>
      <c r="Q6" s="131">
        <v>0</v>
      </c>
      <c r="R6" s="131">
        <v>2</v>
      </c>
      <c r="S6" s="131" t="s">
        <v>12</v>
      </c>
      <c r="T6" s="131">
        <v>1</v>
      </c>
      <c r="U6" s="131">
        <v>0</v>
      </c>
      <c r="V6" s="131" t="s">
        <v>12</v>
      </c>
      <c r="W6" s="131">
        <v>2</v>
      </c>
      <c r="X6" s="132"/>
      <c r="Y6" s="132"/>
      <c r="Z6" s="132"/>
      <c r="AA6" s="131">
        <v>2</v>
      </c>
      <c r="AB6" s="131" t="s">
        <v>12</v>
      </c>
      <c r="AC6" s="131">
        <v>2</v>
      </c>
      <c r="AD6" s="131">
        <v>2</v>
      </c>
      <c r="AE6" s="131" t="s">
        <v>12</v>
      </c>
      <c r="AF6" s="131">
        <v>1</v>
      </c>
      <c r="AG6" s="131">
        <v>2</v>
      </c>
      <c r="AH6" s="131" t="s">
        <v>12</v>
      </c>
      <c r="AI6" s="131">
        <v>3</v>
      </c>
      <c r="AJ6" s="131">
        <v>3</v>
      </c>
      <c r="AK6" s="131" t="s">
        <v>12</v>
      </c>
      <c r="AL6" s="131">
        <v>2</v>
      </c>
      <c r="AM6" s="131">
        <v>7</v>
      </c>
      <c r="AN6" s="131" t="s">
        <v>12</v>
      </c>
      <c r="AO6" s="131">
        <v>3</v>
      </c>
      <c r="AP6" s="131">
        <v>1</v>
      </c>
      <c r="AQ6" s="131" t="s">
        <v>12</v>
      </c>
      <c r="AR6" s="131">
        <v>0</v>
      </c>
      <c r="AS6" s="131">
        <v>1</v>
      </c>
      <c r="AT6" s="131" t="s">
        <v>12</v>
      </c>
      <c r="AU6" s="131">
        <v>0</v>
      </c>
      <c r="AV6" s="20">
        <f t="shared" si="1"/>
        <v>20</v>
      </c>
      <c r="AW6" s="20" t="s">
        <v>12</v>
      </c>
      <c r="AX6" s="20">
        <f t="shared" si="2"/>
        <v>14</v>
      </c>
    </row>
    <row r="7" spans="1:50" x14ac:dyDescent="0.2">
      <c r="A7" s="94">
        <v>6</v>
      </c>
      <c r="B7" s="124" t="s">
        <v>1869</v>
      </c>
      <c r="C7" s="124">
        <v>22</v>
      </c>
      <c r="D7" s="124">
        <v>8</v>
      </c>
      <c r="E7" s="124">
        <v>7</v>
      </c>
      <c r="F7" s="124">
        <v>7</v>
      </c>
      <c r="G7" s="124">
        <v>32</v>
      </c>
      <c r="H7" s="124" t="s">
        <v>12</v>
      </c>
      <c r="I7" s="124">
        <v>29</v>
      </c>
      <c r="J7" s="95">
        <f t="shared" si="0"/>
        <v>23</v>
      </c>
      <c r="K7" s="95"/>
      <c r="L7" s="131">
        <v>0</v>
      </c>
      <c r="M7" s="131" t="s">
        <v>12</v>
      </c>
      <c r="N7" s="131">
        <v>2</v>
      </c>
      <c r="O7" s="131">
        <v>1</v>
      </c>
      <c r="P7" s="131" t="s">
        <v>12</v>
      </c>
      <c r="Q7" s="131">
        <v>1</v>
      </c>
      <c r="R7" s="131">
        <v>2</v>
      </c>
      <c r="S7" s="131" t="s">
        <v>12</v>
      </c>
      <c r="T7" s="131">
        <v>0</v>
      </c>
      <c r="U7" s="131">
        <v>2</v>
      </c>
      <c r="V7" s="131" t="s">
        <v>12</v>
      </c>
      <c r="W7" s="131">
        <v>1</v>
      </c>
      <c r="X7" s="131">
        <v>2</v>
      </c>
      <c r="Y7" s="131" t="s">
        <v>12</v>
      </c>
      <c r="Z7" s="131">
        <v>1</v>
      </c>
      <c r="AA7" s="132"/>
      <c r="AB7" s="132"/>
      <c r="AC7" s="132"/>
      <c r="AD7" s="123">
        <v>0</v>
      </c>
      <c r="AE7" s="131" t="s">
        <v>12</v>
      </c>
      <c r="AF7" s="123">
        <v>0</v>
      </c>
      <c r="AG7" s="131">
        <v>4</v>
      </c>
      <c r="AH7" s="131" t="s">
        <v>12</v>
      </c>
      <c r="AI7" s="131">
        <v>0</v>
      </c>
      <c r="AJ7" s="131">
        <v>3</v>
      </c>
      <c r="AK7" s="131" t="s">
        <v>12</v>
      </c>
      <c r="AL7" s="131">
        <v>1</v>
      </c>
      <c r="AM7" s="131">
        <v>2</v>
      </c>
      <c r="AN7" s="131" t="s">
        <v>12</v>
      </c>
      <c r="AO7" s="131">
        <v>1</v>
      </c>
      <c r="AP7" s="131">
        <v>1</v>
      </c>
      <c r="AQ7" s="131" t="s">
        <v>12</v>
      </c>
      <c r="AR7" s="131">
        <v>1</v>
      </c>
      <c r="AS7" s="131">
        <v>2</v>
      </c>
      <c r="AT7" s="131" t="s">
        <v>12</v>
      </c>
      <c r="AU7" s="131">
        <v>1</v>
      </c>
      <c r="AV7" s="20">
        <f t="shared" si="1"/>
        <v>19</v>
      </c>
      <c r="AW7" s="20" t="s">
        <v>12</v>
      </c>
      <c r="AX7" s="20">
        <f t="shared" si="2"/>
        <v>9</v>
      </c>
    </row>
    <row r="8" spans="1:50" x14ac:dyDescent="0.2">
      <c r="A8" s="94">
        <v>7</v>
      </c>
      <c r="B8" s="69" t="s">
        <v>1870</v>
      </c>
      <c r="C8" s="124">
        <v>22</v>
      </c>
      <c r="D8" s="124">
        <v>7</v>
      </c>
      <c r="E8" s="124">
        <v>8</v>
      </c>
      <c r="F8" s="124">
        <v>7</v>
      </c>
      <c r="G8" s="124">
        <v>32</v>
      </c>
      <c r="H8" s="124" t="s">
        <v>12</v>
      </c>
      <c r="I8" s="124">
        <v>26</v>
      </c>
      <c r="J8" s="95">
        <f t="shared" si="0"/>
        <v>22</v>
      </c>
      <c r="K8" s="95"/>
      <c r="L8" s="131">
        <v>0</v>
      </c>
      <c r="M8" s="131" t="s">
        <v>12</v>
      </c>
      <c r="N8" s="131">
        <v>0</v>
      </c>
      <c r="O8" s="131">
        <v>4</v>
      </c>
      <c r="P8" s="131" t="s">
        <v>12</v>
      </c>
      <c r="Q8" s="131">
        <v>0</v>
      </c>
      <c r="R8" s="131">
        <v>1</v>
      </c>
      <c r="S8" s="131" t="s">
        <v>12</v>
      </c>
      <c r="T8" s="131">
        <v>3</v>
      </c>
      <c r="U8" s="131">
        <v>1</v>
      </c>
      <c r="V8" s="131" t="s">
        <v>12</v>
      </c>
      <c r="W8" s="131">
        <v>4</v>
      </c>
      <c r="X8" s="131">
        <v>0</v>
      </c>
      <c r="Y8" s="131" t="s">
        <v>12</v>
      </c>
      <c r="Z8" s="131">
        <v>2</v>
      </c>
      <c r="AA8" s="131">
        <v>0</v>
      </c>
      <c r="AB8" s="131" t="s">
        <v>12</v>
      </c>
      <c r="AC8" s="131">
        <v>0</v>
      </c>
      <c r="AD8" s="132"/>
      <c r="AE8" s="132"/>
      <c r="AF8" s="132"/>
      <c r="AG8" s="131">
        <v>2</v>
      </c>
      <c r="AH8" s="131" t="s">
        <v>12</v>
      </c>
      <c r="AI8" s="131">
        <v>2</v>
      </c>
      <c r="AJ8" s="131">
        <v>1</v>
      </c>
      <c r="AK8" s="131" t="s">
        <v>12</v>
      </c>
      <c r="AL8" s="131">
        <v>1</v>
      </c>
      <c r="AM8" s="131">
        <v>1</v>
      </c>
      <c r="AN8" s="131" t="s">
        <v>12</v>
      </c>
      <c r="AO8" s="131">
        <v>0</v>
      </c>
      <c r="AP8" s="131">
        <v>2</v>
      </c>
      <c r="AQ8" s="131" t="s">
        <v>12</v>
      </c>
      <c r="AR8" s="131">
        <v>0</v>
      </c>
      <c r="AS8" s="131">
        <v>6</v>
      </c>
      <c r="AT8" s="131" t="s">
        <v>12</v>
      </c>
      <c r="AU8" s="131">
        <v>0</v>
      </c>
      <c r="AV8" s="20">
        <f t="shared" si="1"/>
        <v>18</v>
      </c>
      <c r="AW8" s="20" t="s">
        <v>12</v>
      </c>
      <c r="AX8" s="20">
        <f t="shared" si="2"/>
        <v>12</v>
      </c>
    </row>
    <row r="9" spans="1:50" x14ac:dyDescent="0.2">
      <c r="A9" s="94">
        <v>8</v>
      </c>
      <c r="B9" s="124" t="s">
        <v>50</v>
      </c>
      <c r="C9" s="124">
        <v>22</v>
      </c>
      <c r="D9" s="124">
        <v>8</v>
      </c>
      <c r="E9" s="124">
        <v>5</v>
      </c>
      <c r="F9" s="124">
        <v>9</v>
      </c>
      <c r="G9" s="124">
        <v>41</v>
      </c>
      <c r="H9" s="124" t="s">
        <v>12</v>
      </c>
      <c r="I9" s="124">
        <v>43</v>
      </c>
      <c r="J9" s="95">
        <f t="shared" si="0"/>
        <v>21</v>
      </c>
      <c r="K9" s="95"/>
      <c r="L9" s="131">
        <v>0</v>
      </c>
      <c r="M9" s="131" t="s">
        <v>12</v>
      </c>
      <c r="N9" s="131">
        <v>2</v>
      </c>
      <c r="O9" s="131">
        <v>2</v>
      </c>
      <c r="P9" s="131" t="s">
        <v>12</v>
      </c>
      <c r="Q9" s="131">
        <v>3</v>
      </c>
      <c r="R9" s="131">
        <v>5</v>
      </c>
      <c r="S9" s="131" t="s">
        <v>12</v>
      </c>
      <c r="T9" s="131">
        <v>1</v>
      </c>
      <c r="U9" s="131">
        <v>3</v>
      </c>
      <c r="V9" s="131" t="s">
        <v>12</v>
      </c>
      <c r="W9" s="131">
        <v>4</v>
      </c>
      <c r="X9" s="131">
        <v>0</v>
      </c>
      <c r="Y9" s="131" t="s">
        <v>12</v>
      </c>
      <c r="Z9" s="131">
        <v>2</v>
      </c>
      <c r="AA9" s="131">
        <v>2</v>
      </c>
      <c r="AB9" s="131" t="s">
        <v>12</v>
      </c>
      <c r="AC9" s="131">
        <v>1</v>
      </c>
      <c r="AD9" s="131">
        <v>2</v>
      </c>
      <c r="AE9" s="131" t="s">
        <v>12</v>
      </c>
      <c r="AF9" s="131">
        <v>2</v>
      </c>
      <c r="AG9" s="132"/>
      <c r="AH9" s="132"/>
      <c r="AI9" s="132"/>
      <c r="AJ9" s="131">
        <v>1</v>
      </c>
      <c r="AK9" s="131" t="s">
        <v>12</v>
      </c>
      <c r="AL9" s="131">
        <v>4</v>
      </c>
      <c r="AM9" s="131">
        <v>2</v>
      </c>
      <c r="AN9" s="131" t="s">
        <v>12</v>
      </c>
      <c r="AO9" s="131">
        <v>1</v>
      </c>
      <c r="AP9" s="131">
        <v>2</v>
      </c>
      <c r="AQ9" s="131" t="s">
        <v>12</v>
      </c>
      <c r="AR9" s="131">
        <v>0</v>
      </c>
      <c r="AS9" s="131">
        <v>5</v>
      </c>
      <c r="AT9" s="131" t="s">
        <v>12</v>
      </c>
      <c r="AU9" s="131">
        <v>2</v>
      </c>
      <c r="AV9" s="20">
        <f t="shared" si="1"/>
        <v>24</v>
      </c>
      <c r="AW9" s="20" t="s">
        <v>12</v>
      </c>
      <c r="AX9" s="20">
        <f t="shared" si="2"/>
        <v>22</v>
      </c>
    </row>
    <row r="10" spans="1:50" x14ac:dyDescent="0.2">
      <c r="A10" s="94">
        <v>9</v>
      </c>
      <c r="B10" s="124" t="s">
        <v>1871</v>
      </c>
      <c r="C10" s="124">
        <v>22</v>
      </c>
      <c r="D10" s="124">
        <v>5</v>
      </c>
      <c r="E10" s="124">
        <v>7</v>
      </c>
      <c r="F10" s="124">
        <v>10</v>
      </c>
      <c r="G10" s="124">
        <v>33</v>
      </c>
      <c r="H10" s="124" t="s">
        <v>12</v>
      </c>
      <c r="I10" s="124">
        <v>36</v>
      </c>
      <c r="J10" s="95">
        <f t="shared" si="0"/>
        <v>17</v>
      </c>
      <c r="K10" s="95"/>
      <c r="L10" s="131">
        <v>1</v>
      </c>
      <c r="M10" s="131" t="s">
        <v>12</v>
      </c>
      <c r="N10" s="131">
        <v>2</v>
      </c>
      <c r="O10" s="131">
        <v>1</v>
      </c>
      <c r="P10" s="131" t="s">
        <v>12</v>
      </c>
      <c r="Q10" s="131">
        <v>1</v>
      </c>
      <c r="R10" s="131">
        <v>1</v>
      </c>
      <c r="S10" s="131" t="s">
        <v>12</v>
      </c>
      <c r="T10" s="131">
        <v>4</v>
      </c>
      <c r="U10" s="131">
        <v>1</v>
      </c>
      <c r="V10" s="131" t="s">
        <v>12</v>
      </c>
      <c r="W10" s="131">
        <v>2</v>
      </c>
      <c r="X10" s="131">
        <v>3</v>
      </c>
      <c r="Y10" s="131" t="s">
        <v>12</v>
      </c>
      <c r="Z10" s="131">
        <v>1</v>
      </c>
      <c r="AA10" s="131">
        <v>1</v>
      </c>
      <c r="AB10" s="131" t="s">
        <v>12</v>
      </c>
      <c r="AC10" s="131">
        <v>1</v>
      </c>
      <c r="AD10" s="131">
        <v>1</v>
      </c>
      <c r="AE10" s="131" t="s">
        <v>12</v>
      </c>
      <c r="AF10" s="131">
        <v>2</v>
      </c>
      <c r="AG10" s="131">
        <v>1</v>
      </c>
      <c r="AH10" s="131" t="s">
        <v>12</v>
      </c>
      <c r="AI10" s="131">
        <v>1</v>
      </c>
      <c r="AJ10" s="132"/>
      <c r="AK10" s="132"/>
      <c r="AL10" s="132"/>
      <c r="AM10" s="131">
        <v>1</v>
      </c>
      <c r="AN10" s="131" t="s">
        <v>12</v>
      </c>
      <c r="AO10" s="131">
        <v>3</v>
      </c>
      <c r="AP10" s="131">
        <v>5</v>
      </c>
      <c r="AQ10" s="131" t="s">
        <v>12</v>
      </c>
      <c r="AR10" s="131">
        <v>2</v>
      </c>
      <c r="AS10" s="131">
        <v>1</v>
      </c>
      <c r="AT10" s="131" t="s">
        <v>12</v>
      </c>
      <c r="AU10" s="131">
        <v>1</v>
      </c>
      <c r="AV10" s="20">
        <f t="shared" si="1"/>
        <v>17</v>
      </c>
      <c r="AW10" s="20" t="s">
        <v>12</v>
      </c>
      <c r="AX10" s="20">
        <f t="shared" si="2"/>
        <v>20</v>
      </c>
    </row>
    <row r="11" spans="1:50" x14ac:dyDescent="0.2">
      <c r="A11" s="94">
        <v>10</v>
      </c>
      <c r="B11" s="124" t="s">
        <v>154</v>
      </c>
      <c r="C11" s="124">
        <v>22</v>
      </c>
      <c r="D11" s="124">
        <v>6</v>
      </c>
      <c r="E11" s="124">
        <v>3</v>
      </c>
      <c r="F11" s="124">
        <v>13</v>
      </c>
      <c r="G11" s="124">
        <v>37</v>
      </c>
      <c r="H11" s="124" t="s">
        <v>12</v>
      </c>
      <c r="I11" s="124">
        <v>51</v>
      </c>
      <c r="J11" s="95">
        <f t="shared" si="0"/>
        <v>15</v>
      </c>
      <c r="K11" s="119" t="s">
        <v>9</v>
      </c>
      <c r="L11" s="131">
        <v>2</v>
      </c>
      <c r="M11" s="131" t="s">
        <v>12</v>
      </c>
      <c r="N11" s="131">
        <v>5</v>
      </c>
      <c r="O11" s="131">
        <v>1</v>
      </c>
      <c r="P11" s="131" t="s">
        <v>12</v>
      </c>
      <c r="Q11" s="131">
        <v>2</v>
      </c>
      <c r="R11" s="131">
        <v>3</v>
      </c>
      <c r="S11" s="131" t="s">
        <v>12</v>
      </c>
      <c r="T11" s="131">
        <v>2</v>
      </c>
      <c r="U11" s="131">
        <v>4</v>
      </c>
      <c r="V11" s="131" t="s">
        <v>12</v>
      </c>
      <c r="W11" s="131">
        <v>4</v>
      </c>
      <c r="X11" s="131">
        <v>1</v>
      </c>
      <c r="Y11" s="131" t="s">
        <v>12</v>
      </c>
      <c r="Z11" s="131">
        <v>3</v>
      </c>
      <c r="AA11" s="131">
        <v>1</v>
      </c>
      <c r="AB11" s="131" t="s">
        <v>12</v>
      </c>
      <c r="AC11" s="131">
        <v>1</v>
      </c>
      <c r="AD11" s="131">
        <v>1</v>
      </c>
      <c r="AE11" s="131" t="s">
        <v>12</v>
      </c>
      <c r="AF11" s="131">
        <v>3</v>
      </c>
      <c r="AG11" s="131">
        <v>1</v>
      </c>
      <c r="AH11" s="131" t="s">
        <v>12</v>
      </c>
      <c r="AI11" s="131">
        <v>1</v>
      </c>
      <c r="AJ11" s="131">
        <v>1</v>
      </c>
      <c r="AK11" s="131" t="s">
        <v>12</v>
      </c>
      <c r="AL11" s="131">
        <v>0</v>
      </c>
      <c r="AM11" s="132"/>
      <c r="AN11" s="132"/>
      <c r="AO11" s="132"/>
      <c r="AP11" s="131">
        <v>4</v>
      </c>
      <c r="AQ11" s="131" t="s">
        <v>12</v>
      </c>
      <c r="AR11" s="131">
        <v>0</v>
      </c>
      <c r="AS11" s="131">
        <v>2</v>
      </c>
      <c r="AT11" s="131" t="s">
        <v>12</v>
      </c>
      <c r="AU11" s="131">
        <v>0</v>
      </c>
      <c r="AV11" s="20">
        <f t="shared" si="1"/>
        <v>21</v>
      </c>
      <c r="AW11" s="20" t="s">
        <v>12</v>
      </c>
      <c r="AX11" s="20">
        <f t="shared" si="2"/>
        <v>21</v>
      </c>
    </row>
    <row r="12" spans="1:50" x14ac:dyDescent="0.2">
      <c r="A12" s="94">
        <v>11</v>
      </c>
      <c r="B12" s="124" t="s">
        <v>1872</v>
      </c>
      <c r="C12" s="124">
        <v>22</v>
      </c>
      <c r="D12" s="124">
        <v>5</v>
      </c>
      <c r="E12" s="124">
        <v>3</v>
      </c>
      <c r="F12" s="124">
        <v>14</v>
      </c>
      <c r="G12" s="124">
        <v>29</v>
      </c>
      <c r="H12" s="124" t="s">
        <v>12</v>
      </c>
      <c r="I12" s="124">
        <v>60</v>
      </c>
      <c r="J12" s="95">
        <f t="shared" si="0"/>
        <v>13</v>
      </c>
      <c r="K12" s="95" t="s">
        <v>9</v>
      </c>
      <c r="L12" s="131">
        <v>4</v>
      </c>
      <c r="M12" s="131" t="s">
        <v>12</v>
      </c>
      <c r="N12" s="131">
        <v>3</v>
      </c>
      <c r="O12" s="131">
        <v>0</v>
      </c>
      <c r="P12" s="131" t="s">
        <v>12</v>
      </c>
      <c r="Q12" s="131">
        <v>1</v>
      </c>
      <c r="R12" s="131">
        <v>1</v>
      </c>
      <c r="S12" s="131" t="s">
        <v>12</v>
      </c>
      <c r="T12" s="131">
        <v>6</v>
      </c>
      <c r="U12" s="131">
        <v>1</v>
      </c>
      <c r="V12" s="131" t="s">
        <v>12</v>
      </c>
      <c r="W12" s="131">
        <v>2</v>
      </c>
      <c r="X12" s="131">
        <v>2</v>
      </c>
      <c r="Y12" s="131" t="s">
        <v>12</v>
      </c>
      <c r="Z12" s="131">
        <v>2</v>
      </c>
      <c r="AA12" s="131">
        <v>3</v>
      </c>
      <c r="AB12" s="131" t="s">
        <v>12</v>
      </c>
      <c r="AC12" s="131">
        <v>2</v>
      </c>
      <c r="AD12" s="131">
        <v>2</v>
      </c>
      <c r="AE12" s="131" t="s">
        <v>12</v>
      </c>
      <c r="AF12" s="131">
        <v>1</v>
      </c>
      <c r="AG12" s="131">
        <v>0</v>
      </c>
      <c r="AH12" s="131" t="s">
        <v>12</v>
      </c>
      <c r="AI12" s="131">
        <v>1</v>
      </c>
      <c r="AJ12" s="131">
        <v>2</v>
      </c>
      <c r="AK12" s="131" t="s">
        <v>12</v>
      </c>
      <c r="AL12" s="131">
        <v>4</v>
      </c>
      <c r="AM12" s="131">
        <v>2</v>
      </c>
      <c r="AN12" s="131" t="s">
        <v>12</v>
      </c>
      <c r="AO12" s="131">
        <v>1</v>
      </c>
      <c r="AP12" s="132"/>
      <c r="AQ12" s="132"/>
      <c r="AR12" s="132"/>
      <c r="AS12" s="131">
        <v>1</v>
      </c>
      <c r="AT12" s="131" t="s">
        <v>12</v>
      </c>
      <c r="AU12" s="131">
        <v>4</v>
      </c>
      <c r="AV12" s="20">
        <f t="shared" si="1"/>
        <v>18</v>
      </c>
      <c r="AW12" s="20" t="s">
        <v>12</v>
      </c>
      <c r="AX12" s="20">
        <f t="shared" si="2"/>
        <v>27</v>
      </c>
    </row>
    <row r="13" spans="1:50" x14ac:dyDescent="0.2">
      <c r="A13" s="94">
        <v>12</v>
      </c>
      <c r="B13" s="124" t="s">
        <v>156</v>
      </c>
      <c r="C13" s="124">
        <v>22</v>
      </c>
      <c r="D13" s="124">
        <v>3</v>
      </c>
      <c r="E13" s="124">
        <v>4</v>
      </c>
      <c r="F13" s="124">
        <v>15</v>
      </c>
      <c r="G13" s="124">
        <v>22</v>
      </c>
      <c r="H13" s="124" t="s">
        <v>12</v>
      </c>
      <c r="I13" s="124">
        <v>60</v>
      </c>
      <c r="J13" s="95">
        <f t="shared" si="0"/>
        <v>10</v>
      </c>
      <c r="K13" s="95" t="s">
        <v>9</v>
      </c>
      <c r="L13" s="131">
        <v>0</v>
      </c>
      <c r="M13" s="131" t="s">
        <v>12</v>
      </c>
      <c r="N13" s="131">
        <v>2</v>
      </c>
      <c r="O13" s="131">
        <v>1</v>
      </c>
      <c r="P13" s="131" t="s">
        <v>12</v>
      </c>
      <c r="Q13" s="131">
        <v>1</v>
      </c>
      <c r="R13" s="131">
        <v>0</v>
      </c>
      <c r="S13" s="131" t="s">
        <v>12</v>
      </c>
      <c r="T13" s="131">
        <v>3</v>
      </c>
      <c r="U13" s="131">
        <v>2</v>
      </c>
      <c r="V13" s="131" t="s">
        <v>12</v>
      </c>
      <c r="W13" s="131">
        <v>5</v>
      </c>
      <c r="X13" s="131">
        <v>1</v>
      </c>
      <c r="Y13" s="131" t="s">
        <v>12</v>
      </c>
      <c r="Z13" s="131">
        <v>4</v>
      </c>
      <c r="AA13" s="131">
        <v>2</v>
      </c>
      <c r="AB13" s="131" t="s">
        <v>12</v>
      </c>
      <c r="AC13" s="131">
        <v>1</v>
      </c>
      <c r="AD13" s="131">
        <v>0</v>
      </c>
      <c r="AE13" s="131" t="s">
        <v>12</v>
      </c>
      <c r="AF13" s="131">
        <v>2</v>
      </c>
      <c r="AG13" s="131">
        <v>0</v>
      </c>
      <c r="AH13" s="131" t="s">
        <v>12</v>
      </c>
      <c r="AI13" s="131">
        <v>3</v>
      </c>
      <c r="AJ13" s="131">
        <v>3</v>
      </c>
      <c r="AK13" s="131" t="s">
        <v>12</v>
      </c>
      <c r="AL13" s="131">
        <v>1</v>
      </c>
      <c r="AM13" s="131">
        <v>0</v>
      </c>
      <c r="AN13" s="131" t="s">
        <v>12</v>
      </c>
      <c r="AO13" s="131">
        <v>1</v>
      </c>
      <c r="AP13" s="131">
        <v>2</v>
      </c>
      <c r="AQ13" s="131" t="s">
        <v>12</v>
      </c>
      <c r="AR13" s="131">
        <v>3</v>
      </c>
      <c r="AS13" s="132"/>
      <c r="AT13" s="132"/>
      <c r="AU13" s="132"/>
      <c r="AV13" s="20">
        <f t="shared" si="1"/>
        <v>11</v>
      </c>
      <c r="AW13" s="20" t="s">
        <v>12</v>
      </c>
      <c r="AX13" s="20">
        <f t="shared" si="2"/>
        <v>26</v>
      </c>
    </row>
    <row r="14" spans="1:50" x14ac:dyDescent="0.2">
      <c r="A14" s="94"/>
      <c r="B14" s="66"/>
      <c r="C14" s="95">
        <f>SUM(C2:C13)</f>
        <v>264</v>
      </c>
      <c r="D14" s="95">
        <f>SUM(D2:D13)</f>
        <v>101</v>
      </c>
      <c r="E14" s="95">
        <f>SUM(E2:E13)</f>
        <v>62</v>
      </c>
      <c r="F14" s="95">
        <f>SUM(F2:F13)</f>
        <v>101</v>
      </c>
      <c r="G14" s="95">
        <f>SUM(G2:G13)</f>
        <v>473</v>
      </c>
      <c r="H14" s="97" t="s">
        <v>12</v>
      </c>
      <c r="I14" s="95">
        <f>SUM(I2:I13)</f>
        <v>473</v>
      </c>
      <c r="J14" s="95">
        <f t="shared" si="0"/>
        <v>264</v>
      </c>
      <c r="K14" s="98"/>
      <c r="L14" s="18">
        <f>SUM(L2:L13)</f>
        <v>19</v>
      </c>
      <c r="M14" s="18" t="s">
        <v>12</v>
      </c>
      <c r="N14" s="18">
        <f>SUM(N2:N13)</f>
        <v>22</v>
      </c>
      <c r="O14" s="18">
        <f>SUM(O2:O13)</f>
        <v>16</v>
      </c>
      <c r="P14" s="18" t="s">
        <v>12</v>
      </c>
      <c r="Q14" s="18">
        <f>SUM(Q2:Q13)</f>
        <v>16</v>
      </c>
      <c r="R14" s="18">
        <f>SUM(R2:R13)</f>
        <v>22</v>
      </c>
      <c r="S14" s="18" t="s">
        <v>12</v>
      </c>
      <c r="T14" s="18">
        <f>SUM(T2:T13)</f>
        <v>21</v>
      </c>
      <c r="U14" s="18">
        <f>SUM(U2:U13)</f>
        <v>26</v>
      </c>
      <c r="V14" s="18" t="s">
        <v>12</v>
      </c>
      <c r="W14" s="18">
        <f>SUM(W2:W13)</f>
        <v>26</v>
      </c>
      <c r="X14" s="18">
        <f>SUM(X2:X13)</f>
        <v>19</v>
      </c>
      <c r="Y14" s="18" t="s">
        <v>12</v>
      </c>
      <c r="Z14" s="18">
        <f>SUM(Z2:Z13)</f>
        <v>20</v>
      </c>
      <c r="AA14" s="18">
        <f>SUM(AA2:AA13)</f>
        <v>20</v>
      </c>
      <c r="AB14" s="18" t="s">
        <v>12</v>
      </c>
      <c r="AC14" s="18">
        <f>SUM(AC2:AC13)</f>
        <v>13</v>
      </c>
      <c r="AD14" s="18">
        <f>SUM(AD2:AD13)</f>
        <v>14</v>
      </c>
      <c r="AE14" s="18" t="s">
        <v>12</v>
      </c>
      <c r="AF14" s="18">
        <f>SUM(AF2:AF13)</f>
        <v>14</v>
      </c>
      <c r="AG14" s="18">
        <f>SUM(AG2:AG13)</f>
        <v>21</v>
      </c>
      <c r="AH14" s="18" t="s">
        <v>12</v>
      </c>
      <c r="AI14" s="18">
        <f>SUM(AI2:AI13)</f>
        <v>17</v>
      </c>
      <c r="AJ14" s="18">
        <f>SUM(AJ2:AJ13)</f>
        <v>16</v>
      </c>
      <c r="AK14" s="18" t="s">
        <v>12</v>
      </c>
      <c r="AL14" s="18">
        <f>SUM(AL2:AL13)</f>
        <v>16</v>
      </c>
      <c r="AM14" s="18">
        <f>SUM(AM2:AM13)</f>
        <v>30</v>
      </c>
      <c r="AN14" s="18" t="s">
        <v>12</v>
      </c>
      <c r="AO14" s="18">
        <f>SUM(AO2:AO13)</f>
        <v>16</v>
      </c>
      <c r="AP14" s="18">
        <f>SUM(AP2:AP13)</f>
        <v>33</v>
      </c>
      <c r="AQ14" s="18" t="s">
        <v>12</v>
      </c>
      <c r="AR14" s="18">
        <f>SUM(AR2:AR13)</f>
        <v>11</v>
      </c>
      <c r="AS14" s="18">
        <f>SUM(AS2:AS13)</f>
        <v>34</v>
      </c>
      <c r="AT14" s="18" t="s">
        <v>12</v>
      </c>
      <c r="AU14" s="18">
        <f>SUM(AU2:AU13)</f>
        <v>11</v>
      </c>
      <c r="AV14" s="20">
        <f t="shared" si="1"/>
        <v>270</v>
      </c>
      <c r="AW14" s="20" t="s">
        <v>12</v>
      </c>
      <c r="AX14" s="20">
        <f t="shared" si="2"/>
        <v>203</v>
      </c>
    </row>
    <row r="15" spans="1:50" x14ac:dyDescent="0.2"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B19" s="1"/>
      <c r="L19" s="124" t="s">
        <v>1874</v>
      </c>
      <c r="AA19" s="123">
        <v>2</v>
      </c>
      <c r="AB19" s="123" t="s">
        <v>12</v>
      </c>
      <c r="AC19" s="123">
        <v>0</v>
      </c>
      <c r="AF19" s="124" t="s">
        <v>1940</v>
      </c>
      <c r="AS19" s="123">
        <v>1</v>
      </c>
      <c r="AT19" s="123" t="s">
        <v>12</v>
      </c>
      <c r="AU19" s="123">
        <v>1</v>
      </c>
    </row>
    <row r="20" spans="1:50" x14ac:dyDescent="0.2">
      <c r="C20" s="1"/>
      <c r="D20" s="1"/>
      <c r="E20" s="1"/>
      <c r="F20" s="1"/>
      <c r="G20" s="1"/>
      <c r="H20" s="20"/>
      <c r="I20" s="1"/>
      <c r="J20" s="1"/>
      <c r="K20" s="1"/>
      <c r="L20" s="124" t="s">
        <v>1875</v>
      </c>
      <c r="AA20" s="123">
        <v>1</v>
      </c>
      <c r="AB20" s="123" t="s">
        <v>12</v>
      </c>
      <c r="AC20" s="123">
        <v>1</v>
      </c>
      <c r="AF20" s="124" t="s">
        <v>1941</v>
      </c>
      <c r="AS20" s="123">
        <v>1</v>
      </c>
      <c r="AT20" s="123" t="s">
        <v>12</v>
      </c>
      <c r="AU20" s="123">
        <v>3</v>
      </c>
    </row>
    <row r="21" spans="1:50" x14ac:dyDescent="0.2">
      <c r="B21" s="1"/>
      <c r="L21" s="124" t="s">
        <v>1876</v>
      </c>
      <c r="AA21" s="123">
        <v>3</v>
      </c>
      <c r="AB21" s="123" t="s">
        <v>12</v>
      </c>
      <c r="AC21" s="123">
        <v>1</v>
      </c>
      <c r="AF21" s="124" t="s">
        <v>1942</v>
      </c>
      <c r="AS21" s="123">
        <v>2</v>
      </c>
      <c r="AT21" s="123" t="s">
        <v>12</v>
      </c>
      <c r="AU21" s="123">
        <v>0</v>
      </c>
    </row>
    <row r="22" spans="1:50" x14ac:dyDescent="0.2">
      <c r="L22" s="124" t="s">
        <v>1877</v>
      </c>
      <c r="P22" s="20"/>
      <c r="AA22" s="123">
        <v>1</v>
      </c>
      <c r="AB22" s="123" t="s">
        <v>12</v>
      </c>
      <c r="AC22" s="123">
        <v>2</v>
      </c>
      <c r="AF22" s="124" t="s">
        <v>1943</v>
      </c>
      <c r="AS22" s="123">
        <v>2</v>
      </c>
      <c r="AT22" s="123" t="s">
        <v>12</v>
      </c>
      <c r="AU22" s="123">
        <v>1</v>
      </c>
    </row>
    <row r="23" spans="1:50" x14ac:dyDescent="0.2">
      <c r="L23" s="124" t="s">
        <v>1878</v>
      </c>
      <c r="AA23" s="123">
        <v>2</v>
      </c>
      <c r="AB23" s="123" t="s">
        <v>12</v>
      </c>
      <c r="AC23" s="123">
        <v>1</v>
      </c>
      <c r="AF23" s="124" t="s">
        <v>1944</v>
      </c>
      <c r="AS23" s="123">
        <v>1</v>
      </c>
      <c r="AT23" s="123" t="s">
        <v>12</v>
      </c>
      <c r="AU23" s="123">
        <v>1</v>
      </c>
    </row>
    <row r="24" spans="1:50" x14ac:dyDescent="0.2">
      <c r="C24" s="1"/>
      <c r="D24" s="1"/>
      <c r="E24" s="1"/>
      <c r="F24" s="1"/>
      <c r="G24" s="1"/>
      <c r="H24" s="20"/>
      <c r="I24" s="1"/>
      <c r="J24" s="1"/>
      <c r="K24" s="1"/>
      <c r="L24" s="124" t="s">
        <v>1879</v>
      </c>
      <c r="AA24" s="123">
        <v>2</v>
      </c>
      <c r="AB24" s="123" t="s">
        <v>12</v>
      </c>
      <c r="AC24" s="123">
        <v>0</v>
      </c>
      <c r="AF24" s="124" t="s">
        <v>1945</v>
      </c>
      <c r="AS24" s="123">
        <v>2</v>
      </c>
      <c r="AT24" s="123" t="s">
        <v>12</v>
      </c>
      <c r="AU24" s="123">
        <v>1</v>
      </c>
    </row>
    <row r="25" spans="1:50" x14ac:dyDescent="0.2">
      <c r="B25" s="1"/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1880</v>
      </c>
      <c r="AA26" s="123">
        <v>0</v>
      </c>
      <c r="AB26" s="123" t="s">
        <v>12</v>
      </c>
      <c r="AC26" s="123">
        <v>2</v>
      </c>
      <c r="AF26" s="124" t="s">
        <v>1946</v>
      </c>
      <c r="AS26" s="123">
        <v>1</v>
      </c>
      <c r="AT26" s="123" t="s">
        <v>12</v>
      </c>
      <c r="AU26" s="123">
        <v>1</v>
      </c>
    </row>
    <row r="27" spans="1:50" x14ac:dyDescent="0.2">
      <c r="C27" s="1"/>
      <c r="D27" s="1"/>
      <c r="E27" s="1"/>
      <c r="F27" s="1"/>
      <c r="G27" s="1"/>
      <c r="H27" s="20"/>
      <c r="I27" s="1"/>
      <c r="J27" s="1"/>
      <c r="K27" s="1"/>
      <c r="L27" s="124" t="s">
        <v>1881</v>
      </c>
      <c r="AA27" s="123">
        <v>2</v>
      </c>
      <c r="AB27" s="123" t="s">
        <v>12</v>
      </c>
      <c r="AC27" s="123">
        <v>4</v>
      </c>
      <c r="AF27" s="124" t="s">
        <v>1947</v>
      </c>
      <c r="AS27" s="123">
        <v>4</v>
      </c>
      <c r="AT27" s="123" t="s">
        <v>12</v>
      </c>
      <c r="AU27" s="123">
        <v>1</v>
      </c>
    </row>
    <row r="28" spans="1:50" x14ac:dyDescent="0.2">
      <c r="B28" s="1"/>
      <c r="L28" s="124" t="s">
        <v>1882</v>
      </c>
      <c r="AA28" s="123">
        <v>4</v>
      </c>
      <c r="AB28" s="123" t="s">
        <v>12</v>
      </c>
      <c r="AC28" s="123">
        <v>0</v>
      </c>
      <c r="AF28" s="124" t="s">
        <v>1948</v>
      </c>
      <c r="AS28" s="123">
        <v>2</v>
      </c>
      <c r="AT28" s="123" t="s">
        <v>12</v>
      </c>
      <c r="AU28" s="123">
        <v>3</v>
      </c>
    </row>
    <row r="29" spans="1:50" x14ac:dyDescent="0.2">
      <c r="C29" s="25"/>
      <c r="D29" s="25"/>
      <c r="E29" s="25"/>
      <c r="F29" s="25"/>
      <c r="G29" s="25"/>
      <c r="H29" s="26"/>
      <c r="I29" s="25"/>
      <c r="J29" s="25"/>
      <c r="K29" s="25"/>
      <c r="L29" s="124" t="s">
        <v>1883</v>
      </c>
      <c r="P29" s="20"/>
      <c r="AA29" s="123">
        <v>0</v>
      </c>
      <c r="AB29" s="123" t="s">
        <v>12</v>
      </c>
      <c r="AC29" s="123">
        <v>2</v>
      </c>
      <c r="AF29" s="124" t="s">
        <v>1949</v>
      </c>
      <c r="AS29" s="123">
        <v>2</v>
      </c>
      <c r="AT29" s="123" t="s">
        <v>12</v>
      </c>
      <c r="AU29" s="123">
        <v>1</v>
      </c>
    </row>
    <row r="30" spans="1:50" x14ac:dyDescent="0.2">
      <c r="A30" s="26"/>
      <c r="B30" s="25"/>
      <c r="C30" s="1"/>
      <c r="D30" s="1"/>
      <c r="E30" s="1"/>
      <c r="F30" s="1"/>
      <c r="G30" s="1"/>
      <c r="H30" s="20"/>
      <c r="I30" s="1"/>
      <c r="J30" s="1"/>
      <c r="K30" s="1"/>
      <c r="L30" s="124" t="s">
        <v>1884</v>
      </c>
      <c r="AA30" s="123">
        <v>4</v>
      </c>
      <c r="AB30" s="123" t="s">
        <v>12</v>
      </c>
      <c r="AC30" s="123">
        <v>0</v>
      </c>
      <c r="AF30" s="124" t="s">
        <v>1950</v>
      </c>
      <c r="AS30" s="123">
        <v>2</v>
      </c>
      <c r="AT30" s="123" t="s">
        <v>12</v>
      </c>
      <c r="AU30" s="123">
        <v>2</v>
      </c>
    </row>
    <row r="31" spans="1:50" x14ac:dyDescent="0.2">
      <c r="B31" s="1"/>
      <c r="L31" s="124" t="s">
        <v>1885</v>
      </c>
      <c r="AA31" s="123">
        <v>4</v>
      </c>
      <c r="AB31" s="123" t="s">
        <v>12</v>
      </c>
      <c r="AC31" s="123">
        <v>4</v>
      </c>
      <c r="AF31" s="124" t="s">
        <v>1951</v>
      </c>
      <c r="AS31" s="123">
        <v>1</v>
      </c>
      <c r="AT31" s="123" t="s">
        <v>12</v>
      </c>
      <c r="AU31" s="123">
        <v>3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:47" x14ac:dyDescent="0.2">
      <c r="C33" s="1"/>
      <c r="D33" s="1"/>
      <c r="E33" s="1"/>
      <c r="F33" s="1"/>
      <c r="G33" s="1"/>
      <c r="H33" s="20"/>
      <c r="I33" s="1"/>
      <c r="J33" s="1"/>
      <c r="K33" s="1"/>
      <c r="L33" s="124" t="s">
        <v>1886</v>
      </c>
      <c r="AA33" s="123">
        <v>2</v>
      </c>
      <c r="AB33" s="123" t="s">
        <v>12</v>
      </c>
      <c r="AC33" s="123">
        <v>1</v>
      </c>
      <c r="AF33" s="124" t="s">
        <v>1952</v>
      </c>
      <c r="AS33" s="123">
        <v>7</v>
      </c>
      <c r="AT33" s="123" t="s">
        <v>12</v>
      </c>
      <c r="AU33" s="123">
        <v>1</v>
      </c>
    </row>
    <row r="34" spans="1:47" x14ac:dyDescent="0.2">
      <c r="B34" s="1"/>
      <c r="L34" s="124" t="s">
        <v>1887</v>
      </c>
      <c r="AA34" s="123">
        <v>1</v>
      </c>
      <c r="AB34" s="123" t="s">
        <v>12</v>
      </c>
      <c r="AC34" s="123">
        <v>0</v>
      </c>
      <c r="AF34" s="124" t="s">
        <v>1953</v>
      </c>
      <c r="AS34" s="123">
        <v>1</v>
      </c>
      <c r="AT34" s="123" t="s">
        <v>12</v>
      </c>
      <c r="AU34" s="123">
        <v>1</v>
      </c>
    </row>
    <row r="35" spans="1:47" x14ac:dyDescent="0.2">
      <c r="C35" s="25"/>
      <c r="D35" s="25"/>
      <c r="E35" s="25"/>
      <c r="F35" s="25"/>
      <c r="G35" s="25"/>
      <c r="H35" s="26"/>
      <c r="I35" s="25"/>
      <c r="J35" s="25"/>
      <c r="K35" s="25"/>
      <c r="L35" s="124" t="s">
        <v>1888</v>
      </c>
      <c r="AA35" s="123">
        <v>4</v>
      </c>
      <c r="AB35" s="123" t="s">
        <v>12</v>
      </c>
      <c r="AC35" s="123">
        <v>1</v>
      </c>
      <c r="AF35" s="124" t="s">
        <v>1954</v>
      </c>
      <c r="AS35" s="123">
        <v>2</v>
      </c>
      <c r="AT35" s="123" t="s">
        <v>12</v>
      </c>
      <c r="AU35" s="123">
        <v>2</v>
      </c>
    </row>
    <row r="36" spans="1:47" x14ac:dyDescent="0.2">
      <c r="A36" s="26"/>
      <c r="B36" s="25"/>
      <c r="C36" s="1"/>
      <c r="D36" s="1"/>
      <c r="E36" s="1"/>
      <c r="F36" s="1"/>
      <c r="G36" s="1"/>
      <c r="H36" s="20"/>
      <c r="I36" s="1"/>
      <c r="J36" s="1"/>
      <c r="K36" s="1"/>
      <c r="L36" s="124" t="s">
        <v>1889</v>
      </c>
      <c r="P36" s="20"/>
      <c r="AA36" s="123">
        <v>4</v>
      </c>
      <c r="AB36" s="123" t="s">
        <v>12</v>
      </c>
      <c r="AC36" s="123">
        <v>3</v>
      </c>
      <c r="AF36" s="124" t="s">
        <v>1955</v>
      </c>
      <c r="AS36" s="123">
        <v>1</v>
      </c>
      <c r="AT36" s="123" t="s">
        <v>12</v>
      </c>
      <c r="AU36" s="123">
        <v>0</v>
      </c>
    </row>
    <row r="37" spans="1:47" x14ac:dyDescent="0.2">
      <c r="B37" s="1"/>
      <c r="L37" s="124" t="s">
        <v>1890</v>
      </c>
      <c r="AA37" s="123">
        <v>0</v>
      </c>
      <c r="AB37" s="123" t="s">
        <v>12</v>
      </c>
      <c r="AC37" s="123">
        <v>0</v>
      </c>
      <c r="AF37" s="124" t="s">
        <v>1956</v>
      </c>
      <c r="AS37" s="123">
        <v>2</v>
      </c>
      <c r="AT37" s="123" t="s">
        <v>12</v>
      </c>
      <c r="AU37" s="123">
        <v>2</v>
      </c>
    </row>
    <row r="38" spans="1:47" x14ac:dyDescent="0.2">
      <c r="L38" s="124" t="s">
        <v>1891</v>
      </c>
      <c r="AA38" s="123">
        <v>1</v>
      </c>
      <c r="AB38" s="123" t="s">
        <v>12</v>
      </c>
      <c r="AC38" s="123">
        <v>4</v>
      </c>
      <c r="AF38" s="124" t="s">
        <v>1957</v>
      </c>
      <c r="AS38" s="123">
        <v>1</v>
      </c>
      <c r="AT38" s="123" t="s">
        <v>12</v>
      </c>
      <c r="AU38" s="123">
        <v>4</v>
      </c>
    </row>
    <row r="39" spans="1:47" x14ac:dyDescent="0.2">
      <c r="C39" s="1"/>
      <c r="D39" s="1"/>
      <c r="E39" s="1"/>
      <c r="F39" s="1"/>
      <c r="G39" s="1"/>
      <c r="H39" s="20"/>
      <c r="I39" s="1"/>
      <c r="J39" s="1"/>
      <c r="K39" s="1"/>
      <c r="L39" s="128" t="s">
        <v>1137</v>
      </c>
      <c r="AF39" s="128" t="s">
        <v>1147</v>
      </c>
      <c r="AS39" s="20"/>
      <c r="AT39" s="20"/>
      <c r="AU39" s="20"/>
    </row>
    <row r="40" spans="1:47" x14ac:dyDescent="0.2">
      <c r="B40" s="1"/>
      <c r="L40" s="124" t="s">
        <v>1892</v>
      </c>
      <c r="AA40" s="123">
        <v>3</v>
      </c>
      <c r="AB40" s="123" t="s">
        <v>12</v>
      </c>
      <c r="AC40" s="123">
        <v>1</v>
      </c>
      <c r="AF40" s="124" t="s">
        <v>1958</v>
      </c>
      <c r="AS40" s="123">
        <v>2</v>
      </c>
      <c r="AT40" s="123" t="s">
        <v>12</v>
      </c>
      <c r="AU40" s="123">
        <v>3</v>
      </c>
    </row>
    <row r="41" spans="1:47" x14ac:dyDescent="0.2">
      <c r="C41" s="25"/>
      <c r="D41" s="25"/>
      <c r="E41" s="25"/>
      <c r="F41" s="25"/>
      <c r="G41" s="25"/>
      <c r="H41" s="26"/>
      <c r="I41" s="25"/>
      <c r="J41" s="25"/>
      <c r="K41" s="25"/>
      <c r="L41" s="124" t="s">
        <v>1893</v>
      </c>
      <c r="AA41" s="123">
        <v>0</v>
      </c>
      <c r="AB41" s="123" t="s">
        <v>12</v>
      </c>
      <c r="AC41" s="123">
        <v>1</v>
      </c>
      <c r="AF41" s="124" t="s">
        <v>1959</v>
      </c>
      <c r="AS41" s="123">
        <v>1</v>
      </c>
      <c r="AT41" s="123" t="s">
        <v>12</v>
      </c>
      <c r="AU41" s="123">
        <v>4</v>
      </c>
    </row>
    <row r="42" spans="1:47" x14ac:dyDescent="0.2">
      <c r="A42" s="26"/>
      <c r="B42" s="25"/>
      <c r="C42" s="1"/>
      <c r="D42" s="1"/>
      <c r="E42" s="1"/>
      <c r="F42" s="1"/>
      <c r="G42" s="1"/>
      <c r="H42" s="20"/>
      <c r="I42" s="1"/>
      <c r="J42" s="1"/>
      <c r="K42" s="1"/>
      <c r="L42" s="124" t="s">
        <v>1894</v>
      </c>
      <c r="AA42" s="123">
        <v>0</v>
      </c>
      <c r="AB42" s="123" t="s">
        <v>12</v>
      </c>
      <c r="AC42" s="123">
        <v>3</v>
      </c>
      <c r="AF42" s="124" t="s">
        <v>1960</v>
      </c>
      <c r="AS42" s="123">
        <v>3</v>
      </c>
      <c r="AT42" s="123" t="s">
        <v>12</v>
      </c>
      <c r="AU42" s="123">
        <v>0</v>
      </c>
    </row>
    <row r="43" spans="1:47" x14ac:dyDescent="0.2">
      <c r="B43" s="1"/>
      <c r="L43" s="124" t="s">
        <v>1895</v>
      </c>
      <c r="P43" s="20"/>
      <c r="AA43" s="123">
        <v>1</v>
      </c>
      <c r="AB43" s="123" t="s">
        <v>12</v>
      </c>
      <c r="AC43" s="123">
        <v>1</v>
      </c>
      <c r="AF43" s="124" t="s">
        <v>1961</v>
      </c>
      <c r="AS43" s="123">
        <v>3</v>
      </c>
      <c r="AT43" s="123" t="s">
        <v>12</v>
      </c>
      <c r="AU43" s="123">
        <v>1</v>
      </c>
    </row>
    <row r="44" spans="1:47" x14ac:dyDescent="0.2">
      <c r="L44" s="124" t="s">
        <v>1896</v>
      </c>
      <c r="AA44" s="123">
        <v>1</v>
      </c>
      <c r="AB44" s="123" t="s">
        <v>12</v>
      </c>
      <c r="AC44" s="123">
        <v>4</v>
      </c>
      <c r="AF44" s="124" t="s">
        <v>1962</v>
      </c>
      <c r="AS44" s="123">
        <v>1</v>
      </c>
      <c r="AT44" s="123" t="s">
        <v>12</v>
      </c>
      <c r="AU44" s="123">
        <v>3</v>
      </c>
    </row>
    <row r="45" spans="1:47" x14ac:dyDescent="0.2">
      <c r="C45" s="1"/>
      <c r="D45" s="1"/>
      <c r="E45" s="1"/>
      <c r="F45" s="1"/>
      <c r="G45" s="1"/>
      <c r="H45" s="20"/>
      <c r="I45" s="1"/>
      <c r="J45" s="1"/>
      <c r="K45" s="1"/>
      <c r="L45" s="124" t="s">
        <v>1897</v>
      </c>
      <c r="AA45" s="123">
        <v>7</v>
      </c>
      <c r="AB45" s="123" t="s">
        <v>12</v>
      </c>
      <c r="AC45" s="123">
        <v>2</v>
      </c>
      <c r="AF45" s="124" t="s">
        <v>1963</v>
      </c>
      <c r="AS45" s="123">
        <v>5</v>
      </c>
      <c r="AT45" s="123" t="s">
        <v>12</v>
      </c>
      <c r="AU45" s="123">
        <v>1</v>
      </c>
    </row>
    <row r="46" spans="1:47" x14ac:dyDescent="0.2">
      <c r="B46" s="1"/>
      <c r="C46" s="25"/>
      <c r="D46" s="25"/>
      <c r="E46" s="25"/>
      <c r="F46" s="25"/>
      <c r="G46" s="25"/>
      <c r="H46" s="26"/>
      <c r="I46" s="25"/>
      <c r="J46" s="25"/>
      <c r="K46" s="25"/>
      <c r="L46" s="128" t="s">
        <v>1138</v>
      </c>
      <c r="AF46" s="128" t="s">
        <v>1148</v>
      </c>
      <c r="AS46" s="20"/>
      <c r="AT46" s="20"/>
      <c r="AU46" s="20"/>
    </row>
    <row r="47" spans="1:47" x14ac:dyDescent="0.2">
      <c r="A47" s="26"/>
      <c r="B47" s="25"/>
      <c r="L47" s="124" t="s">
        <v>1898</v>
      </c>
      <c r="AA47" s="123">
        <v>0</v>
      </c>
      <c r="AB47" s="123" t="s">
        <v>12</v>
      </c>
      <c r="AC47" s="123">
        <v>2</v>
      </c>
      <c r="AF47" s="124" t="s">
        <v>1964</v>
      </c>
      <c r="AS47" s="123">
        <v>6</v>
      </c>
      <c r="AT47" s="123" t="s">
        <v>12</v>
      </c>
      <c r="AU47" s="123">
        <v>0</v>
      </c>
    </row>
    <row r="48" spans="1:47" x14ac:dyDescent="0.2">
      <c r="C48" s="1"/>
      <c r="D48" s="1"/>
      <c r="E48" s="1"/>
      <c r="F48" s="1"/>
      <c r="G48" s="1"/>
      <c r="H48" s="20"/>
      <c r="I48" s="1"/>
      <c r="J48" s="1"/>
      <c r="K48" s="1"/>
      <c r="L48" s="124" t="s">
        <v>1899</v>
      </c>
      <c r="AA48" s="123">
        <v>0</v>
      </c>
      <c r="AB48" s="123" t="s">
        <v>12</v>
      </c>
      <c r="AC48" s="123">
        <v>2</v>
      </c>
      <c r="AF48" s="124" t="s">
        <v>1965</v>
      </c>
      <c r="AS48" s="123">
        <v>2</v>
      </c>
      <c r="AT48" s="123" t="s">
        <v>12</v>
      </c>
      <c r="AU48" s="123">
        <v>1</v>
      </c>
    </row>
    <row r="49" spans="1:47" x14ac:dyDescent="0.2">
      <c r="B49" s="1"/>
      <c r="L49" s="124" t="s">
        <v>1900</v>
      </c>
      <c r="AA49" s="123">
        <v>0</v>
      </c>
      <c r="AB49" s="123" t="s">
        <v>12</v>
      </c>
      <c r="AC49" s="123">
        <v>1</v>
      </c>
      <c r="AF49" s="124" t="s">
        <v>1966</v>
      </c>
      <c r="AS49" s="123">
        <v>1</v>
      </c>
      <c r="AT49" s="123" t="s">
        <v>12</v>
      </c>
      <c r="AU49" s="123">
        <v>2</v>
      </c>
    </row>
    <row r="50" spans="1:47" x14ac:dyDescent="0.2">
      <c r="L50" s="124" t="s">
        <v>1901</v>
      </c>
      <c r="P50" s="20"/>
      <c r="AA50" s="123">
        <v>1</v>
      </c>
      <c r="AB50" s="123" t="s">
        <v>12</v>
      </c>
      <c r="AC50" s="123">
        <v>1</v>
      </c>
      <c r="AF50" s="124" t="s">
        <v>1967</v>
      </c>
      <c r="AS50" s="123">
        <v>3</v>
      </c>
      <c r="AT50" s="123" t="s">
        <v>12</v>
      </c>
      <c r="AU50" s="123">
        <v>2</v>
      </c>
    </row>
    <row r="51" spans="1:47" x14ac:dyDescent="0.2">
      <c r="C51" s="1"/>
      <c r="D51" s="1"/>
      <c r="E51" s="1"/>
      <c r="F51" s="1"/>
      <c r="G51" s="1"/>
      <c r="H51" s="20"/>
      <c r="I51" s="1"/>
      <c r="J51" s="1"/>
      <c r="K51" s="1"/>
      <c r="L51" s="124" t="s">
        <v>1902</v>
      </c>
      <c r="AA51" s="123">
        <v>2</v>
      </c>
      <c r="AB51" s="123" t="s">
        <v>12</v>
      </c>
      <c r="AC51" s="123">
        <v>0</v>
      </c>
      <c r="AF51" s="124" t="s">
        <v>1968</v>
      </c>
      <c r="AS51" s="123">
        <v>0</v>
      </c>
      <c r="AT51" s="123" t="s">
        <v>12</v>
      </c>
      <c r="AU51" s="123">
        <v>2</v>
      </c>
    </row>
    <row r="52" spans="1:47" x14ac:dyDescent="0.2">
      <c r="B52" s="1"/>
      <c r="C52" s="25"/>
      <c r="D52" s="25"/>
      <c r="E52" s="25"/>
      <c r="F52" s="25"/>
      <c r="G52" s="25"/>
      <c r="H52" s="26"/>
      <c r="I52" s="25"/>
      <c r="J52" s="25"/>
      <c r="K52" s="25"/>
      <c r="L52" s="124" t="s">
        <v>1903</v>
      </c>
      <c r="AA52" s="123">
        <v>1</v>
      </c>
      <c r="AB52" s="123" t="s">
        <v>12</v>
      </c>
      <c r="AC52" s="123">
        <v>0</v>
      </c>
      <c r="AF52" s="124" t="s">
        <v>1969</v>
      </c>
      <c r="AS52" s="123">
        <v>6</v>
      </c>
      <c r="AT52" s="123" t="s">
        <v>12</v>
      </c>
      <c r="AU52" s="123">
        <v>1</v>
      </c>
    </row>
    <row r="53" spans="1:47" x14ac:dyDescent="0.2">
      <c r="A53" s="26"/>
      <c r="B53" s="25"/>
      <c r="L53" s="128" t="s">
        <v>1139</v>
      </c>
      <c r="AF53" s="128" t="s">
        <v>1149</v>
      </c>
      <c r="AS53" s="20"/>
      <c r="AT53" s="20"/>
      <c r="AU53" s="20"/>
    </row>
    <row r="54" spans="1:47" x14ac:dyDescent="0.2">
      <c r="C54" s="1"/>
      <c r="D54" s="1"/>
      <c r="E54" s="1"/>
      <c r="F54" s="1"/>
      <c r="G54" s="1"/>
      <c r="H54" s="20"/>
      <c r="I54" s="1"/>
      <c r="J54" s="1"/>
      <c r="K54" s="1"/>
      <c r="L54" s="124" t="s">
        <v>1904</v>
      </c>
      <c r="AA54" s="123">
        <v>2</v>
      </c>
      <c r="AB54" s="123" t="s">
        <v>12</v>
      </c>
      <c r="AC54" s="123">
        <v>2</v>
      </c>
      <c r="AF54" s="124" t="s">
        <v>1970</v>
      </c>
      <c r="AS54" s="123">
        <v>2</v>
      </c>
      <c r="AT54" s="123" t="s">
        <v>12</v>
      </c>
      <c r="AU54" s="123">
        <v>0</v>
      </c>
    </row>
    <row r="55" spans="1:47" x14ac:dyDescent="0.2">
      <c r="B55" s="1"/>
      <c r="L55" s="124" t="s">
        <v>1905</v>
      </c>
      <c r="AA55" s="123">
        <v>4</v>
      </c>
      <c r="AB55" s="123" t="s">
        <v>12</v>
      </c>
      <c r="AC55" s="123">
        <v>3</v>
      </c>
      <c r="AF55" s="124" t="s">
        <v>1971</v>
      </c>
      <c r="AS55" s="123">
        <v>1</v>
      </c>
      <c r="AT55" s="123" t="s">
        <v>12</v>
      </c>
      <c r="AU55" s="123">
        <v>1</v>
      </c>
    </row>
    <row r="56" spans="1:47" x14ac:dyDescent="0.2">
      <c r="L56" s="124" t="s">
        <v>1906</v>
      </c>
      <c r="AA56" s="123">
        <v>0</v>
      </c>
      <c r="AB56" s="123" t="s">
        <v>12</v>
      </c>
      <c r="AC56" s="123">
        <v>0</v>
      </c>
      <c r="AF56" s="124" t="s">
        <v>1972</v>
      </c>
      <c r="AS56" s="123">
        <v>1</v>
      </c>
      <c r="AT56" s="123" t="s">
        <v>12</v>
      </c>
      <c r="AU56" s="123">
        <v>2</v>
      </c>
    </row>
    <row r="57" spans="1:47" x14ac:dyDescent="0.2">
      <c r="C57" s="1"/>
      <c r="D57" s="1"/>
      <c r="E57" s="1"/>
      <c r="F57" s="1"/>
      <c r="G57" s="1"/>
      <c r="H57" s="20"/>
      <c r="I57" s="1"/>
      <c r="J57" s="1"/>
      <c r="K57" s="1"/>
      <c r="L57" s="124" t="s">
        <v>1907</v>
      </c>
      <c r="P57" s="20"/>
      <c r="AA57" s="123">
        <v>1</v>
      </c>
      <c r="AB57" s="123" t="s">
        <v>12</v>
      </c>
      <c r="AC57" s="123">
        <v>2</v>
      </c>
      <c r="AF57" s="124" t="s">
        <v>1973</v>
      </c>
      <c r="AS57" s="123">
        <v>2</v>
      </c>
      <c r="AT57" s="123" t="s">
        <v>12</v>
      </c>
      <c r="AU57" s="123">
        <v>3</v>
      </c>
    </row>
    <row r="58" spans="1:47" x14ac:dyDescent="0.2">
      <c r="B58" s="1"/>
      <c r="C58" s="25"/>
      <c r="D58" s="25"/>
      <c r="E58" s="25"/>
      <c r="F58" s="25"/>
      <c r="G58" s="25"/>
      <c r="H58" s="26"/>
      <c r="I58" s="25"/>
      <c r="J58" s="25"/>
      <c r="K58" s="25"/>
      <c r="L58" s="124" t="s">
        <v>1908</v>
      </c>
      <c r="AA58" s="123">
        <v>1</v>
      </c>
      <c r="AB58" s="123" t="s">
        <v>12</v>
      </c>
      <c r="AC58" s="123">
        <v>1</v>
      </c>
      <c r="AF58" s="124" t="s">
        <v>1974</v>
      </c>
      <c r="AS58" s="123">
        <v>0</v>
      </c>
      <c r="AT58" s="123" t="s">
        <v>12</v>
      </c>
      <c r="AU58" s="123">
        <v>0</v>
      </c>
    </row>
    <row r="59" spans="1:47" x14ac:dyDescent="0.2">
      <c r="A59" s="26"/>
      <c r="B59" s="25"/>
      <c r="L59" s="124" t="s">
        <v>1909</v>
      </c>
      <c r="AA59" s="123">
        <v>0</v>
      </c>
      <c r="AB59" s="123" t="s">
        <v>12</v>
      </c>
      <c r="AC59" s="123">
        <v>0</v>
      </c>
      <c r="AF59" s="124" t="s">
        <v>1975</v>
      </c>
      <c r="AS59" s="123">
        <v>4</v>
      </c>
      <c r="AT59" s="123" t="s">
        <v>12</v>
      </c>
      <c r="AU59" s="123">
        <v>1</v>
      </c>
    </row>
    <row r="60" spans="1:47" x14ac:dyDescent="0.2">
      <c r="L60" s="128" t="s">
        <v>1140</v>
      </c>
      <c r="AF60" s="128" t="s">
        <v>1150</v>
      </c>
      <c r="AS60" s="20"/>
      <c r="AT60" s="20"/>
      <c r="AU60" s="20"/>
    </row>
    <row r="61" spans="1:47" x14ac:dyDescent="0.2">
      <c r="L61" s="124" t="s">
        <v>1910</v>
      </c>
      <c r="AA61" s="123">
        <v>2</v>
      </c>
      <c r="AB61" s="123" t="s">
        <v>12</v>
      </c>
      <c r="AC61" s="123">
        <v>2</v>
      </c>
      <c r="AF61" s="124" t="s">
        <v>1976</v>
      </c>
      <c r="AS61" s="123">
        <v>3</v>
      </c>
      <c r="AT61" s="123" t="s">
        <v>12</v>
      </c>
      <c r="AU61" s="123">
        <v>2</v>
      </c>
    </row>
    <row r="62" spans="1:47" x14ac:dyDescent="0.2">
      <c r="L62" s="124" t="s">
        <v>1911</v>
      </c>
      <c r="AA62" s="123">
        <v>2</v>
      </c>
      <c r="AB62" s="123" t="s">
        <v>12</v>
      </c>
      <c r="AC62" s="123">
        <v>1</v>
      </c>
      <c r="AF62" s="124" t="s">
        <v>1977</v>
      </c>
      <c r="AS62" s="123">
        <v>0</v>
      </c>
      <c r="AT62" s="123" t="s">
        <v>12</v>
      </c>
      <c r="AU62" s="123">
        <v>0</v>
      </c>
    </row>
    <row r="63" spans="1:47" x14ac:dyDescent="0.2">
      <c r="L63" s="124" t="s">
        <v>1912</v>
      </c>
      <c r="AA63" s="123">
        <v>3</v>
      </c>
      <c r="AB63" s="123" t="s">
        <v>12</v>
      </c>
      <c r="AC63" s="123">
        <v>4</v>
      </c>
      <c r="AF63" s="124" t="s">
        <v>1978</v>
      </c>
      <c r="AS63" s="123">
        <v>2</v>
      </c>
      <c r="AT63" s="123" t="s">
        <v>12</v>
      </c>
      <c r="AU63" s="123">
        <v>1</v>
      </c>
    </row>
    <row r="64" spans="1:47" x14ac:dyDescent="0.2">
      <c r="L64" s="124" t="s">
        <v>1913</v>
      </c>
      <c r="P64" s="20"/>
      <c r="AA64" s="123">
        <v>3</v>
      </c>
      <c r="AB64" s="123" t="s">
        <v>12</v>
      </c>
      <c r="AC64" s="123">
        <v>1</v>
      </c>
      <c r="AF64" s="124" t="s">
        <v>1979</v>
      </c>
      <c r="AS64" s="123">
        <v>0</v>
      </c>
      <c r="AT64" s="123" t="s">
        <v>12</v>
      </c>
      <c r="AU64" s="123">
        <v>3</v>
      </c>
    </row>
    <row r="65" spans="12:47" x14ac:dyDescent="0.2">
      <c r="L65" s="124" t="s">
        <v>1914</v>
      </c>
      <c r="AA65" s="123">
        <v>1</v>
      </c>
      <c r="AB65" s="123" t="s">
        <v>12</v>
      </c>
      <c r="AC65" s="123">
        <v>3</v>
      </c>
      <c r="AF65" s="124" t="s">
        <v>1980</v>
      </c>
      <c r="AS65" s="123">
        <v>0</v>
      </c>
      <c r="AT65" s="123" t="s">
        <v>12</v>
      </c>
      <c r="AU65" s="123">
        <v>0</v>
      </c>
    </row>
    <row r="66" spans="12:47" x14ac:dyDescent="0.2">
      <c r="L66" s="124" t="s">
        <v>1915</v>
      </c>
      <c r="AA66" s="123">
        <v>4</v>
      </c>
      <c r="AB66" s="123" t="s">
        <v>12</v>
      </c>
      <c r="AC66" s="123">
        <v>0</v>
      </c>
      <c r="AF66" s="124" t="s">
        <v>1981</v>
      </c>
      <c r="AS66" s="123">
        <v>0</v>
      </c>
      <c r="AT66" s="123" t="s">
        <v>12</v>
      </c>
      <c r="AU66" s="123">
        <v>0</v>
      </c>
    </row>
    <row r="67" spans="12:47" x14ac:dyDescent="0.2">
      <c r="L67" s="128" t="s">
        <v>1141</v>
      </c>
      <c r="AF67" s="128" t="s">
        <v>1151</v>
      </c>
      <c r="AS67" s="20"/>
      <c r="AT67" s="20"/>
      <c r="AU67" s="20"/>
    </row>
    <row r="68" spans="12:47" x14ac:dyDescent="0.2">
      <c r="L68" s="124" t="s">
        <v>1916</v>
      </c>
      <c r="AA68" s="123">
        <v>2</v>
      </c>
      <c r="AB68" s="123" t="s">
        <v>12</v>
      </c>
      <c r="AC68" s="123">
        <v>2</v>
      </c>
      <c r="AF68" s="124" t="s">
        <v>1982</v>
      </c>
      <c r="AS68" s="123">
        <v>2</v>
      </c>
      <c r="AT68" s="123" t="s">
        <v>12</v>
      </c>
      <c r="AU68" s="123">
        <v>1</v>
      </c>
    </row>
    <row r="69" spans="12:47" x14ac:dyDescent="0.2">
      <c r="L69" s="124" t="s">
        <v>1917</v>
      </c>
      <c r="AA69" s="123">
        <v>1</v>
      </c>
      <c r="AB69" s="123" t="s">
        <v>12</v>
      </c>
      <c r="AC69" s="123">
        <v>0</v>
      </c>
      <c r="AF69" s="124" t="s">
        <v>1983</v>
      </c>
      <c r="AS69" s="123">
        <v>1</v>
      </c>
      <c r="AT69" s="123" t="s">
        <v>12</v>
      </c>
      <c r="AU69" s="123">
        <v>1</v>
      </c>
    </row>
    <row r="70" spans="12:47" x14ac:dyDescent="0.2">
      <c r="L70" s="124" t="s">
        <v>1918</v>
      </c>
      <c r="AA70" s="123">
        <v>1</v>
      </c>
      <c r="AB70" s="123" t="s">
        <v>12</v>
      </c>
      <c r="AC70" s="123">
        <v>3</v>
      </c>
      <c r="AF70" s="124" t="s">
        <v>1984</v>
      </c>
      <c r="AS70" s="123">
        <v>2</v>
      </c>
      <c r="AT70" s="123" t="s">
        <v>12</v>
      </c>
      <c r="AU70" s="123">
        <v>2</v>
      </c>
    </row>
    <row r="71" spans="12:47" x14ac:dyDescent="0.2">
      <c r="L71" s="124" t="s">
        <v>1919</v>
      </c>
      <c r="P71" s="20"/>
      <c r="AA71" s="123">
        <v>3</v>
      </c>
      <c r="AB71" s="123" t="s">
        <v>12</v>
      </c>
      <c r="AC71" s="123">
        <v>1</v>
      </c>
      <c r="AF71" s="124" t="s">
        <v>1985</v>
      </c>
      <c r="AS71" s="123">
        <v>4</v>
      </c>
      <c r="AT71" s="123" t="s">
        <v>12</v>
      </c>
      <c r="AU71" s="123">
        <v>0</v>
      </c>
    </row>
    <row r="72" spans="12:47" x14ac:dyDescent="0.2">
      <c r="L72" s="124" t="s">
        <v>1920</v>
      </c>
      <c r="AA72" s="123">
        <v>1</v>
      </c>
      <c r="AB72" s="123" t="s">
        <v>12</v>
      </c>
      <c r="AC72" s="123">
        <v>6</v>
      </c>
      <c r="AF72" s="124" t="s">
        <v>1986</v>
      </c>
      <c r="AS72" s="123">
        <v>5</v>
      </c>
      <c r="AT72" s="123" t="s">
        <v>12</v>
      </c>
      <c r="AU72" s="123">
        <v>0</v>
      </c>
    </row>
    <row r="73" spans="12:47" x14ac:dyDescent="0.2">
      <c r="L73" s="124" t="s">
        <v>1921</v>
      </c>
      <c r="AA73" s="123">
        <v>2</v>
      </c>
      <c r="AB73" s="123" t="s">
        <v>12</v>
      </c>
      <c r="AC73" s="123">
        <v>0</v>
      </c>
      <c r="AF73" s="124" t="s">
        <v>1987</v>
      </c>
      <c r="AS73" s="123">
        <v>2</v>
      </c>
      <c r="AT73" s="123" t="s">
        <v>12</v>
      </c>
      <c r="AU73" s="123">
        <v>5</v>
      </c>
    </row>
    <row r="74" spans="12:47" x14ac:dyDescent="0.2">
      <c r="L74" s="128" t="s">
        <v>1142</v>
      </c>
      <c r="AF74" s="128" t="s">
        <v>1152</v>
      </c>
      <c r="AS74" s="20"/>
      <c r="AT74" s="20"/>
      <c r="AU74" s="20"/>
    </row>
    <row r="75" spans="12:47" x14ac:dyDescent="0.2">
      <c r="L75" s="124" t="s">
        <v>1922</v>
      </c>
      <c r="AA75" s="123">
        <v>1</v>
      </c>
      <c r="AB75" s="123" t="s">
        <v>12</v>
      </c>
      <c r="AC75" s="123">
        <v>4</v>
      </c>
      <c r="AF75" s="124" t="s">
        <v>1988</v>
      </c>
      <c r="AS75" s="123">
        <v>5</v>
      </c>
      <c r="AT75" s="123" t="s">
        <v>12</v>
      </c>
      <c r="AU75" s="123">
        <v>2</v>
      </c>
    </row>
    <row r="76" spans="12:47" x14ac:dyDescent="0.2">
      <c r="L76" s="124" t="s">
        <v>1923</v>
      </c>
      <c r="AA76" s="123">
        <v>4</v>
      </c>
      <c r="AB76" s="123" t="s">
        <v>12</v>
      </c>
      <c r="AC76" s="123">
        <v>3</v>
      </c>
      <c r="AF76" s="124" t="s">
        <v>1989</v>
      </c>
      <c r="AS76" s="123">
        <v>5</v>
      </c>
      <c r="AT76" s="123" t="s">
        <v>12</v>
      </c>
      <c r="AU76" s="123">
        <v>1</v>
      </c>
    </row>
    <row r="77" spans="12:47" x14ac:dyDescent="0.2">
      <c r="L77" s="124" t="s">
        <v>1924</v>
      </c>
      <c r="AA77" s="123">
        <v>0</v>
      </c>
      <c r="AB77" s="123" t="s">
        <v>12</v>
      </c>
      <c r="AC77" s="123">
        <v>0</v>
      </c>
      <c r="AF77" s="124" t="s">
        <v>1990</v>
      </c>
      <c r="AS77" s="123">
        <v>3</v>
      </c>
      <c r="AT77" s="123" t="s">
        <v>12</v>
      </c>
      <c r="AU77" s="123">
        <v>1</v>
      </c>
    </row>
    <row r="78" spans="12:47" x14ac:dyDescent="0.2">
      <c r="L78" s="124" t="s">
        <v>1925</v>
      </c>
      <c r="P78" s="20"/>
      <c r="AA78" s="123">
        <v>1</v>
      </c>
      <c r="AB78" s="123" t="s">
        <v>12</v>
      </c>
      <c r="AC78" s="123">
        <v>1</v>
      </c>
      <c r="AF78" s="124" t="s">
        <v>1991</v>
      </c>
      <c r="AS78" s="123">
        <v>2</v>
      </c>
      <c r="AT78" s="123" t="s">
        <v>12</v>
      </c>
      <c r="AU78" s="123">
        <v>1</v>
      </c>
    </row>
    <row r="79" spans="12:47" x14ac:dyDescent="0.2">
      <c r="L79" s="124" t="s">
        <v>1926</v>
      </c>
      <c r="AA79" s="123">
        <v>5</v>
      </c>
      <c r="AB79" s="123" t="s">
        <v>12</v>
      </c>
      <c r="AC79" s="123">
        <v>0</v>
      </c>
      <c r="AF79" s="124" t="s">
        <v>1992</v>
      </c>
      <c r="AS79" s="123">
        <v>3</v>
      </c>
      <c r="AT79" s="123" t="s">
        <v>12</v>
      </c>
      <c r="AU79" s="123">
        <v>2</v>
      </c>
    </row>
    <row r="80" spans="12:47" x14ac:dyDescent="0.2">
      <c r="L80" s="124" t="s">
        <v>1927</v>
      </c>
      <c r="AA80" s="123">
        <v>1</v>
      </c>
      <c r="AB80" s="123" t="s">
        <v>12</v>
      </c>
      <c r="AC80" s="123">
        <v>0</v>
      </c>
      <c r="AF80" s="124" t="s">
        <v>1993</v>
      </c>
      <c r="AS80" s="123">
        <v>1</v>
      </c>
      <c r="AT80" s="123" t="s">
        <v>12</v>
      </c>
      <c r="AU80" s="123">
        <v>0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1928</v>
      </c>
      <c r="AA82" s="123">
        <v>3</v>
      </c>
      <c r="AB82" s="123" t="s">
        <v>12</v>
      </c>
      <c r="AC82" s="123">
        <v>2</v>
      </c>
      <c r="AF82" s="124" t="s">
        <v>1994</v>
      </c>
      <c r="AS82" s="123">
        <v>5</v>
      </c>
      <c r="AT82" s="123" t="s">
        <v>12</v>
      </c>
      <c r="AU82" s="123">
        <v>3</v>
      </c>
    </row>
    <row r="83" spans="12:47" x14ac:dyDescent="0.2">
      <c r="L83" s="124" t="s">
        <v>1929</v>
      </c>
      <c r="AA83" s="123">
        <v>2</v>
      </c>
      <c r="AB83" s="123" t="s">
        <v>12</v>
      </c>
      <c r="AC83" s="123">
        <v>3</v>
      </c>
      <c r="AF83" s="124" t="s">
        <v>1995</v>
      </c>
      <c r="AS83" s="123">
        <v>2</v>
      </c>
      <c r="AT83" s="123" t="s">
        <v>12</v>
      </c>
      <c r="AU83" s="123">
        <v>5</v>
      </c>
    </row>
    <row r="84" spans="12:47" x14ac:dyDescent="0.2">
      <c r="L84" s="124" t="s">
        <v>1930</v>
      </c>
      <c r="AA84" s="123">
        <v>1</v>
      </c>
      <c r="AB84" s="123" t="s">
        <v>12</v>
      </c>
      <c r="AC84" s="123">
        <v>1</v>
      </c>
      <c r="AF84" s="124" t="s">
        <v>1996</v>
      </c>
      <c r="AS84" s="123">
        <v>0</v>
      </c>
      <c r="AT84" s="123" t="s">
        <v>12</v>
      </c>
      <c r="AU84" s="123">
        <v>2</v>
      </c>
    </row>
    <row r="85" spans="12:47" x14ac:dyDescent="0.2">
      <c r="L85" s="124" t="s">
        <v>1931</v>
      </c>
      <c r="P85" s="20"/>
      <c r="AA85" s="123">
        <v>2</v>
      </c>
      <c r="AB85" s="123" t="s">
        <v>12</v>
      </c>
      <c r="AC85" s="123">
        <v>2</v>
      </c>
      <c r="AF85" s="124" t="s">
        <v>1997</v>
      </c>
      <c r="AS85" s="123">
        <v>0</v>
      </c>
      <c r="AT85" s="123" t="s">
        <v>12</v>
      </c>
      <c r="AU85" s="123">
        <v>1</v>
      </c>
    </row>
    <row r="86" spans="12:47" x14ac:dyDescent="0.2">
      <c r="L86" s="124" t="s">
        <v>1932</v>
      </c>
      <c r="AA86" s="123">
        <v>0</v>
      </c>
      <c r="AB86" s="123" t="s">
        <v>12</v>
      </c>
      <c r="AC86" s="123">
        <v>2</v>
      </c>
      <c r="AF86" s="124" t="s">
        <v>1998</v>
      </c>
      <c r="AS86" s="123">
        <v>1</v>
      </c>
      <c r="AT86" s="123" t="s">
        <v>12</v>
      </c>
      <c r="AU86" s="123">
        <v>2</v>
      </c>
    </row>
    <row r="87" spans="12:47" x14ac:dyDescent="0.2">
      <c r="L87" s="124" t="s">
        <v>1933</v>
      </c>
      <c r="AA87" s="123">
        <v>0</v>
      </c>
      <c r="AB87" s="123" t="s">
        <v>12</v>
      </c>
      <c r="AC87" s="123">
        <v>0</v>
      </c>
      <c r="AF87" s="124" t="s">
        <v>1999</v>
      </c>
      <c r="AS87" s="123">
        <v>1</v>
      </c>
      <c r="AT87" s="123" t="s">
        <v>12</v>
      </c>
      <c r="AU87" s="123">
        <v>1</v>
      </c>
    </row>
    <row r="88" spans="12:47" x14ac:dyDescent="0.2">
      <c r="L88" s="1" t="s">
        <v>1144</v>
      </c>
      <c r="AA88" s="20"/>
      <c r="AB88" s="20"/>
      <c r="AC88" s="20"/>
      <c r="AF88" s="1" t="s">
        <v>1866</v>
      </c>
      <c r="AS88" s="20"/>
      <c r="AT88" s="20"/>
      <c r="AU88" s="20"/>
    </row>
    <row r="89" spans="12:47" x14ac:dyDescent="0.2">
      <c r="L89" s="124" t="s">
        <v>1934</v>
      </c>
      <c r="AA89" s="123">
        <v>3</v>
      </c>
      <c r="AB89" s="123" t="s">
        <v>12</v>
      </c>
      <c r="AC89" s="123">
        <v>0</v>
      </c>
      <c r="AF89" s="124" t="s">
        <v>2000</v>
      </c>
      <c r="AS89" s="123">
        <v>5</v>
      </c>
      <c r="AT89" s="123" t="s">
        <v>12</v>
      </c>
      <c r="AU89" s="123">
        <v>2</v>
      </c>
    </row>
    <row r="90" spans="12:47" x14ac:dyDescent="0.2">
      <c r="L90" s="124" t="s">
        <v>1935</v>
      </c>
      <c r="AA90" s="123">
        <v>1</v>
      </c>
      <c r="AB90" s="123" t="s">
        <v>12</v>
      </c>
      <c r="AC90" s="123">
        <v>4</v>
      </c>
      <c r="AF90" s="124" t="s">
        <v>2001</v>
      </c>
      <c r="AS90" s="123">
        <v>2</v>
      </c>
      <c r="AT90" s="123" t="s">
        <v>12</v>
      </c>
      <c r="AU90" s="123">
        <v>1</v>
      </c>
    </row>
    <row r="91" spans="12:47" x14ac:dyDescent="0.2">
      <c r="L91" s="124" t="s">
        <v>1936</v>
      </c>
      <c r="AA91" s="123">
        <v>2</v>
      </c>
      <c r="AB91" s="123" t="s">
        <v>12</v>
      </c>
      <c r="AC91" s="123">
        <v>1</v>
      </c>
      <c r="AF91" s="124" t="s">
        <v>2002</v>
      </c>
      <c r="AS91" s="123">
        <v>2</v>
      </c>
      <c r="AT91" s="123" t="s">
        <v>12</v>
      </c>
      <c r="AU91" s="123">
        <v>1</v>
      </c>
    </row>
    <row r="92" spans="12:47" x14ac:dyDescent="0.2">
      <c r="L92" s="124" t="s">
        <v>1937</v>
      </c>
      <c r="AA92" s="123">
        <v>7</v>
      </c>
      <c r="AB92" s="123" t="s">
        <v>12</v>
      </c>
      <c r="AC92" s="123">
        <v>3</v>
      </c>
      <c r="AF92" s="124" t="s">
        <v>2003</v>
      </c>
      <c r="AS92" s="123">
        <v>10</v>
      </c>
      <c r="AT92" s="123" t="s">
        <v>12</v>
      </c>
      <c r="AU92" s="123">
        <v>0</v>
      </c>
    </row>
    <row r="93" spans="12:47" x14ac:dyDescent="0.2">
      <c r="L93" s="124" t="s">
        <v>1938</v>
      </c>
      <c r="AA93" s="123">
        <v>1</v>
      </c>
      <c r="AB93" s="123" t="s">
        <v>12</v>
      </c>
      <c r="AC93" s="123">
        <v>4</v>
      </c>
      <c r="AF93" s="124" t="s">
        <v>2004</v>
      </c>
      <c r="AS93" s="123">
        <v>2</v>
      </c>
      <c r="AT93" s="123" t="s">
        <v>12</v>
      </c>
      <c r="AU93" s="123">
        <v>0</v>
      </c>
    </row>
    <row r="94" spans="12:47" x14ac:dyDescent="0.2">
      <c r="L94" s="124" t="s">
        <v>1939</v>
      </c>
      <c r="AA94" s="123">
        <v>0</v>
      </c>
      <c r="AB94" s="123" t="s">
        <v>12</v>
      </c>
      <c r="AC94" s="123">
        <v>2</v>
      </c>
      <c r="AF94" s="124" t="s">
        <v>2005</v>
      </c>
      <c r="AS94" s="123">
        <v>2</v>
      </c>
      <c r="AT94" s="123" t="s">
        <v>12</v>
      </c>
      <c r="AU94" s="123">
        <v>1</v>
      </c>
    </row>
  </sheetData>
  <mergeCells count="13">
    <mergeCell ref="L16:AU16"/>
    <mergeCell ref="L1:N1"/>
    <mergeCell ref="O1:Q1"/>
    <mergeCell ref="R1:T1"/>
    <mergeCell ref="U1:W1"/>
    <mergeCell ref="X1:Z1"/>
    <mergeCell ref="AP1:AR1"/>
    <mergeCell ref="AS1:AU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Norra Svealand&amp;R&amp;9&amp;D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E003-ED0F-42FC-97A7-C181DA65AF54}">
  <sheetPr>
    <pageSetUpPr fitToPage="1"/>
  </sheetPr>
  <dimension ref="A1:AX94"/>
  <sheetViews>
    <sheetView view="pageLayout" topLeftCell="A10" zoomScaleNormal="100" workbookViewId="0">
      <selection activeCell="L25" sqref="L25:AI25"/>
    </sheetView>
  </sheetViews>
  <sheetFormatPr defaultRowHeight="12" x14ac:dyDescent="0.2"/>
  <cols>
    <col min="1" max="1" width="2.7109375" style="16" bestFit="1" customWidth="1"/>
    <col min="2" max="2" width="24.5703125" style="16" customWidth="1"/>
    <col min="3" max="4" width="3.5703125" style="16" bestFit="1" customWidth="1"/>
    <col min="5" max="5" width="2.7109375" style="16" bestFit="1" customWidth="1"/>
    <col min="6" max="7" width="3.5703125" style="16" bestFit="1" customWidth="1"/>
    <col min="8" max="8" width="1.5703125" style="19" bestFit="1" customWidth="1"/>
    <col min="9" max="10" width="3.5703125" style="16" bestFit="1" customWidth="1"/>
    <col min="11" max="11" width="6.140625" style="16" bestFit="1" customWidth="1"/>
    <col min="12" max="12" width="2.71093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8" width="2.7109375" style="34" bestFit="1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29" width="2.7109375" style="34" bestFit="1" customWidth="1"/>
    <col min="30" max="30" width="2.7109375" style="34" customWidth="1"/>
    <col min="31" max="31" width="1.5703125" style="34" bestFit="1" customWidth="1"/>
    <col min="32" max="33" width="2.7109375" style="34" customWidth="1"/>
    <col min="34" max="34" width="1.5703125" style="34" bestFit="1" customWidth="1"/>
    <col min="35" max="35" width="2.7109375" style="34" bestFit="1" customWidth="1"/>
    <col min="36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1" width="2.7109375" style="34" bestFit="1" customWidth="1"/>
    <col min="42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1.855468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16"/>
  </cols>
  <sheetData>
    <row r="1" spans="1:50" s="15" customFormat="1" ht="85.5" customHeight="1" x14ac:dyDescent="0.25">
      <c r="A1" s="94"/>
      <c r="B1" s="67" t="s">
        <v>2014</v>
      </c>
      <c r="C1" s="95"/>
      <c r="D1" s="95"/>
      <c r="E1" s="95"/>
      <c r="F1" s="95"/>
      <c r="G1" s="95"/>
      <c r="H1" s="94"/>
      <c r="I1" s="95"/>
      <c r="J1" s="95"/>
      <c r="K1" s="95"/>
      <c r="L1" s="133" t="s">
        <v>75</v>
      </c>
      <c r="M1" s="133"/>
      <c r="N1" s="133"/>
      <c r="O1" s="133" t="s">
        <v>145</v>
      </c>
      <c r="P1" s="133"/>
      <c r="Q1" s="133"/>
      <c r="R1" s="133" t="s">
        <v>2006</v>
      </c>
      <c r="S1" s="133"/>
      <c r="T1" s="133"/>
      <c r="U1" s="133" t="s">
        <v>2007</v>
      </c>
      <c r="V1" s="133"/>
      <c r="W1" s="133"/>
      <c r="X1" s="133" t="s">
        <v>2008</v>
      </c>
      <c r="Y1" s="133"/>
      <c r="Z1" s="133"/>
      <c r="AA1" s="133" t="s">
        <v>122</v>
      </c>
      <c r="AB1" s="133"/>
      <c r="AC1" s="133"/>
      <c r="AD1" s="133" t="s">
        <v>2009</v>
      </c>
      <c r="AE1" s="133"/>
      <c r="AF1" s="133"/>
      <c r="AG1" s="133" t="s">
        <v>2010</v>
      </c>
      <c r="AH1" s="133"/>
      <c r="AI1" s="133"/>
      <c r="AJ1" s="133" t="s">
        <v>101</v>
      </c>
      <c r="AK1" s="133"/>
      <c r="AL1" s="133"/>
      <c r="AM1" s="133" t="s">
        <v>2011</v>
      </c>
      <c r="AN1" s="133"/>
      <c r="AO1" s="133"/>
      <c r="AP1" s="133" t="s">
        <v>2012</v>
      </c>
      <c r="AQ1" s="133"/>
      <c r="AR1" s="133"/>
      <c r="AS1" s="133" t="s">
        <v>2013</v>
      </c>
      <c r="AT1" s="133"/>
      <c r="AU1" s="133"/>
      <c r="AV1" s="70"/>
      <c r="AW1" s="70"/>
      <c r="AX1" s="70"/>
    </row>
    <row r="2" spans="1:50" x14ac:dyDescent="0.2">
      <c r="A2" s="94">
        <v>1</v>
      </c>
      <c r="B2" s="124" t="s">
        <v>75</v>
      </c>
      <c r="C2" s="124">
        <v>22</v>
      </c>
      <c r="D2" s="124">
        <v>16</v>
      </c>
      <c r="E2" s="124">
        <v>3</v>
      </c>
      <c r="F2" s="124">
        <v>3</v>
      </c>
      <c r="G2" s="124">
        <v>59</v>
      </c>
      <c r="H2" s="124" t="s">
        <v>12</v>
      </c>
      <c r="I2" s="124">
        <v>20</v>
      </c>
      <c r="J2" s="95">
        <f t="shared" ref="J2:J14" si="0">SUM(2*D2+E2)</f>
        <v>35</v>
      </c>
      <c r="K2" s="95" t="s">
        <v>10</v>
      </c>
      <c r="L2" s="132"/>
      <c r="M2" s="132"/>
      <c r="N2" s="132"/>
      <c r="O2" s="131">
        <v>0</v>
      </c>
      <c r="P2" s="131" t="s">
        <v>12</v>
      </c>
      <c r="Q2" s="131">
        <v>2</v>
      </c>
      <c r="R2" s="131">
        <v>2</v>
      </c>
      <c r="S2" s="131" t="s">
        <v>12</v>
      </c>
      <c r="T2" s="131">
        <v>1</v>
      </c>
      <c r="U2" s="131">
        <v>2</v>
      </c>
      <c r="V2" s="131" t="s">
        <v>12</v>
      </c>
      <c r="W2" s="131">
        <v>1</v>
      </c>
      <c r="X2" s="131">
        <v>2</v>
      </c>
      <c r="Y2" s="131" t="s">
        <v>12</v>
      </c>
      <c r="Z2" s="131">
        <v>2</v>
      </c>
      <c r="AA2" s="131">
        <v>4</v>
      </c>
      <c r="AB2" s="131" t="s">
        <v>12</v>
      </c>
      <c r="AC2" s="131">
        <v>0</v>
      </c>
      <c r="AD2" s="131">
        <v>2</v>
      </c>
      <c r="AE2" s="131" t="s">
        <v>12</v>
      </c>
      <c r="AF2" s="131">
        <v>0</v>
      </c>
      <c r="AG2" s="131">
        <v>10</v>
      </c>
      <c r="AH2" s="131" t="s">
        <v>12</v>
      </c>
      <c r="AI2" s="131">
        <v>1</v>
      </c>
      <c r="AJ2" s="131">
        <v>2</v>
      </c>
      <c r="AK2" s="131" t="s">
        <v>12</v>
      </c>
      <c r="AL2" s="131">
        <v>0</v>
      </c>
      <c r="AM2" s="131">
        <v>5</v>
      </c>
      <c r="AN2" s="131" t="s">
        <v>12</v>
      </c>
      <c r="AO2" s="131">
        <v>1</v>
      </c>
      <c r="AP2" s="131">
        <v>4</v>
      </c>
      <c r="AQ2" s="131" t="s">
        <v>12</v>
      </c>
      <c r="AR2" s="131">
        <v>1</v>
      </c>
      <c r="AS2" s="131">
        <v>7</v>
      </c>
      <c r="AT2" s="131" t="s">
        <v>12</v>
      </c>
      <c r="AU2" s="131">
        <v>1</v>
      </c>
      <c r="AV2" s="20">
        <f t="shared" ref="AV2:AV14" si="1">SUM(L2+O2+R2+U2+X2+AA2+AD2+AG2+AJ2+AM2+AP2+AS2)</f>
        <v>40</v>
      </c>
      <c r="AW2" s="20" t="s">
        <v>12</v>
      </c>
      <c r="AX2" s="20">
        <f t="shared" ref="AX2:AX14" si="2">SUM(N2+Q2+T2+W2+Z2+AC2+AF2+AI2+AL2+AO2+AR2+AU2)</f>
        <v>10</v>
      </c>
    </row>
    <row r="3" spans="1:50" x14ac:dyDescent="0.2">
      <c r="A3" s="94">
        <v>2</v>
      </c>
      <c r="B3" s="69" t="s">
        <v>145</v>
      </c>
      <c r="C3" s="124">
        <v>22</v>
      </c>
      <c r="D3" s="124">
        <v>16</v>
      </c>
      <c r="E3" s="124">
        <v>2</v>
      </c>
      <c r="F3" s="124">
        <v>4</v>
      </c>
      <c r="G3" s="124">
        <v>52</v>
      </c>
      <c r="H3" s="124" t="s">
        <v>12</v>
      </c>
      <c r="I3" s="124">
        <v>22</v>
      </c>
      <c r="J3" s="95">
        <f t="shared" si="0"/>
        <v>34</v>
      </c>
      <c r="K3" s="119" t="s">
        <v>2015</v>
      </c>
      <c r="L3" s="131">
        <v>1</v>
      </c>
      <c r="M3" s="131" t="s">
        <v>12</v>
      </c>
      <c r="N3" s="131">
        <v>1</v>
      </c>
      <c r="O3" s="132"/>
      <c r="P3" s="132"/>
      <c r="Q3" s="132"/>
      <c r="R3" s="131">
        <v>0</v>
      </c>
      <c r="S3" s="131" t="s">
        <v>12</v>
      </c>
      <c r="T3" s="131">
        <v>1</v>
      </c>
      <c r="U3" s="131">
        <v>1</v>
      </c>
      <c r="V3" s="131" t="s">
        <v>12</v>
      </c>
      <c r="W3" s="131">
        <v>2</v>
      </c>
      <c r="X3" s="131">
        <v>1</v>
      </c>
      <c r="Y3" s="131" t="s">
        <v>12</v>
      </c>
      <c r="Z3" s="131">
        <v>0</v>
      </c>
      <c r="AA3" s="131">
        <v>4</v>
      </c>
      <c r="AB3" s="131" t="s">
        <v>12</v>
      </c>
      <c r="AC3" s="131">
        <v>0</v>
      </c>
      <c r="AD3" s="131">
        <v>3</v>
      </c>
      <c r="AE3" s="131" t="s">
        <v>12</v>
      </c>
      <c r="AF3" s="131">
        <v>0</v>
      </c>
      <c r="AG3" s="131">
        <v>2</v>
      </c>
      <c r="AH3" s="131" t="s">
        <v>12</v>
      </c>
      <c r="AI3" s="131">
        <v>1</v>
      </c>
      <c r="AJ3" s="131">
        <v>3</v>
      </c>
      <c r="AK3" s="131" t="s">
        <v>12</v>
      </c>
      <c r="AL3" s="131">
        <v>4</v>
      </c>
      <c r="AM3" s="131">
        <v>2</v>
      </c>
      <c r="AN3" s="131" t="s">
        <v>12</v>
      </c>
      <c r="AO3" s="131">
        <v>0</v>
      </c>
      <c r="AP3" s="131">
        <v>3</v>
      </c>
      <c r="AQ3" s="131" t="s">
        <v>12</v>
      </c>
      <c r="AR3" s="131">
        <v>0</v>
      </c>
      <c r="AS3" s="131">
        <v>2</v>
      </c>
      <c r="AT3" s="131" t="s">
        <v>12</v>
      </c>
      <c r="AU3" s="131">
        <v>1</v>
      </c>
      <c r="AV3" s="20">
        <f t="shared" si="1"/>
        <v>22</v>
      </c>
      <c r="AW3" s="20" t="s">
        <v>12</v>
      </c>
      <c r="AX3" s="20">
        <f t="shared" si="2"/>
        <v>10</v>
      </c>
    </row>
    <row r="4" spans="1:50" x14ac:dyDescent="0.2">
      <c r="A4" s="94">
        <v>3</v>
      </c>
      <c r="B4" s="69" t="s">
        <v>2006</v>
      </c>
      <c r="C4" s="124">
        <v>22</v>
      </c>
      <c r="D4" s="124">
        <v>12</v>
      </c>
      <c r="E4" s="124">
        <v>4</v>
      </c>
      <c r="F4" s="124">
        <v>6</v>
      </c>
      <c r="G4" s="124">
        <v>42</v>
      </c>
      <c r="H4" s="124" t="s">
        <v>12</v>
      </c>
      <c r="I4" s="124">
        <v>21</v>
      </c>
      <c r="J4" s="95">
        <f t="shared" si="0"/>
        <v>28</v>
      </c>
      <c r="K4" s="95"/>
      <c r="L4" s="131">
        <v>0</v>
      </c>
      <c r="M4" s="131" t="s">
        <v>12</v>
      </c>
      <c r="N4" s="131">
        <v>1</v>
      </c>
      <c r="O4" s="131">
        <v>1</v>
      </c>
      <c r="P4" s="131" t="s">
        <v>12</v>
      </c>
      <c r="Q4" s="131">
        <v>2</v>
      </c>
      <c r="R4" s="132"/>
      <c r="S4" s="132"/>
      <c r="T4" s="132"/>
      <c r="U4" s="131">
        <v>1</v>
      </c>
      <c r="V4" s="131" t="s">
        <v>12</v>
      </c>
      <c r="W4" s="131">
        <v>1</v>
      </c>
      <c r="X4" s="131">
        <v>1</v>
      </c>
      <c r="Y4" s="131" t="s">
        <v>12</v>
      </c>
      <c r="Z4" s="131">
        <v>3</v>
      </c>
      <c r="AA4" s="131">
        <v>3</v>
      </c>
      <c r="AB4" s="131" t="s">
        <v>12</v>
      </c>
      <c r="AC4" s="131">
        <v>0</v>
      </c>
      <c r="AD4" s="131">
        <v>2</v>
      </c>
      <c r="AE4" s="131" t="s">
        <v>12</v>
      </c>
      <c r="AF4" s="131">
        <v>0</v>
      </c>
      <c r="AG4" s="131">
        <v>4</v>
      </c>
      <c r="AH4" s="131" t="s">
        <v>12</v>
      </c>
      <c r="AI4" s="131">
        <v>0</v>
      </c>
      <c r="AJ4" s="131">
        <v>3</v>
      </c>
      <c r="AK4" s="131" t="s">
        <v>12</v>
      </c>
      <c r="AL4" s="131">
        <v>1</v>
      </c>
      <c r="AM4" s="131">
        <v>2</v>
      </c>
      <c r="AN4" s="131" t="s">
        <v>12</v>
      </c>
      <c r="AO4" s="131">
        <v>1</v>
      </c>
      <c r="AP4" s="131">
        <v>5</v>
      </c>
      <c r="AQ4" s="131" t="s">
        <v>12</v>
      </c>
      <c r="AR4" s="131">
        <v>2</v>
      </c>
      <c r="AS4" s="131">
        <v>6</v>
      </c>
      <c r="AT4" s="131" t="s">
        <v>12</v>
      </c>
      <c r="AU4" s="131">
        <v>0</v>
      </c>
      <c r="AV4" s="20">
        <f t="shared" si="1"/>
        <v>28</v>
      </c>
      <c r="AW4" s="20" t="s">
        <v>12</v>
      </c>
      <c r="AX4" s="20">
        <f t="shared" si="2"/>
        <v>11</v>
      </c>
    </row>
    <row r="5" spans="1:50" x14ac:dyDescent="0.2">
      <c r="A5" s="94">
        <v>4</v>
      </c>
      <c r="B5" s="69" t="s">
        <v>2007</v>
      </c>
      <c r="C5" s="124">
        <v>22</v>
      </c>
      <c r="D5" s="124">
        <v>8</v>
      </c>
      <c r="E5" s="124">
        <v>11</v>
      </c>
      <c r="F5" s="124">
        <v>3</v>
      </c>
      <c r="G5" s="124">
        <v>29</v>
      </c>
      <c r="H5" s="124" t="s">
        <v>12</v>
      </c>
      <c r="I5" s="124">
        <v>21</v>
      </c>
      <c r="J5" s="95">
        <f t="shared" si="0"/>
        <v>27</v>
      </c>
      <c r="K5" s="95"/>
      <c r="L5" s="131">
        <v>2</v>
      </c>
      <c r="M5" s="131" t="s">
        <v>12</v>
      </c>
      <c r="N5" s="131">
        <v>1</v>
      </c>
      <c r="O5" s="131">
        <v>1</v>
      </c>
      <c r="P5" s="131" t="s">
        <v>12</v>
      </c>
      <c r="Q5" s="131">
        <v>1</v>
      </c>
      <c r="R5" s="131">
        <v>0</v>
      </c>
      <c r="S5" s="131" t="s">
        <v>12</v>
      </c>
      <c r="T5" s="131">
        <v>0</v>
      </c>
      <c r="U5" s="132"/>
      <c r="V5" s="132"/>
      <c r="W5" s="132"/>
      <c r="X5" s="131">
        <v>2</v>
      </c>
      <c r="Y5" s="131" t="s">
        <v>12</v>
      </c>
      <c r="Z5" s="131">
        <v>0</v>
      </c>
      <c r="AA5" s="131">
        <v>4</v>
      </c>
      <c r="AB5" s="131" t="s">
        <v>12</v>
      </c>
      <c r="AC5" s="131">
        <v>0</v>
      </c>
      <c r="AD5" s="131">
        <v>2</v>
      </c>
      <c r="AE5" s="131" t="s">
        <v>12</v>
      </c>
      <c r="AF5" s="131">
        <v>0</v>
      </c>
      <c r="AG5" s="131">
        <v>0</v>
      </c>
      <c r="AH5" s="131" t="s">
        <v>12</v>
      </c>
      <c r="AI5" s="131">
        <v>0</v>
      </c>
      <c r="AJ5" s="131">
        <v>1</v>
      </c>
      <c r="AK5" s="131" t="s">
        <v>12</v>
      </c>
      <c r="AL5" s="131">
        <v>1</v>
      </c>
      <c r="AM5" s="131">
        <v>2</v>
      </c>
      <c r="AN5" s="131" t="s">
        <v>12</v>
      </c>
      <c r="AO5" s="131">
        <v>1</v>
      </c>
      <c r="AP5" s="131">
        <v>2</v>
      </c>
      <c r="AQ5" s="131" t="s">
        <v>12</v>
      </c>
      <c r="AR5" s="131">
        <v>5</v>
      </c>
      <c r="AS5" s="131">
        <v>2</v>
      </c>
      <c r="AT5" s="131" t="s">
        <v>12</v>
      </c>
      <c r="AU5" s="131">
        <v>2</v>
      </c>
      <c r="AV5" s="20">
        <f t="shared" si="1"/>
        <v>18</v>
      </c>
      <c r="AW5" s="20" t="s">
        <v>12</v>
      </c>
      <c r="AX5" s="20">
        <f t="shared" si="2"/>
        <v>11</v>
      </c>
    </row>
    <row r="6" spans="1:50" x14ac:dyDescent="0.2">
      <c r="A6" s="94">
        <v>5</v>
      </c>
      <c r="B6" s="124" t="s">
        <v>2008</v>
      </c>
      <c r="C6" s="124">
        <v>22</v>
      </c>
      <c r="D6" s="124">
        <v>9</v>
      </c>
      <c r="E6" s="124">
        <v>5</v>
      </c>
      <c r="F6" s="124">
        <v>8</v>
      </c>
      <c r="G6" s="124">
        <v>36</v>
      </c>
      <c r="H6" s="124" t="s">
        <v>12</v>
      </c>
      <c r="I6" s="124">
        <v>28</v>
      </c>
      <c r="J6" s="95">
        <f t="shared" si="0"/>
        <v>23</v>
      </c>
      <c r="K6" s="95"/>
      <c r="L6" s="131">
        <v>0</v>
      </c>
      <c r="M6" s="131" t="s">
        <v>12</v>
      </c>
      <c r="N6" s="131">
        <v>1</v>
      </c>
      <c r="O6" s="131">
        <v>0</v>
      </c>
      <c r="P6" s="131" t="s">
        <v>12</v>
      </c>
      <c r="Q6" s="131">
        <v>1</v>
      </c>
      <c r="R6" s="131">
        <v>0</v>
      </c>
      <c r="S6" s="131" t="s">
        <v>12</v>
      </c>
      <c r="T6" s="131">
        <v>1</v>
      </c>
      <c r="U6" s="131">
        <v>1</v>
      </c>
      <c r="V6" s="131" t="s">
        <v>12</v>
      </c>
      <c r="W6" s="131">
        <v>1</v>
      </c>
      <c r="X6" s="132"/>
      <c r="Y6" s="132"/>
      <c r="Z6" s="132"/>
      <c r="AA6" s="131">
        <v>0</v>
      </c>
      <c r="AB6" s="131" t="s">
        <v>12</v>
      </c>
      <c r="AC6" s="131">
        <v>2</v>
      </c>
      <c r="AD6" s="131">
        <v>3</v>
      </c>
      <c r="AE6" s="131" t="s">
        <v>12</v>
      </c>
      <c r="AF6" s="131">
        <v>0</v>
      </c>
      <c r="AG6" s="131">
        <v>1</v>
      </c>
      <c r="AH6" s="131" t="s">
        <v>12</v>
      </c>
      <c r="AI6" s="131">
        <v>1</v>
      </c>
      <c r="AJ6" s="131">
        <v>5</v>
      </c>
      <c r="AK6" s="131" t="s">
        <v>12</v>
      </c>
      <c r="AL6" s="131">
        <v>1</v>
      </c>
      <c r="AM6" s="131">
        <v>3</v>
      </c>
      <c r="AN6" s="131" t="s">
        <v>12</v>
      </c>
      <c r="AO6" s="131">
        <v>1</v>
      </c>
      <c r="AP6" s="131">
        <v>4</v>
      </c>
      <c r="AQ6" s="131" t="s">
        <v>12</v>
      </c>
      <c r="AR6" s="131">
        <v>1</v>
      </c>
      <c r="AS6" s="131">
        <v>0</v>
      </c>
      <c r="AT6" s="131" t="s">
        <v>12</v>
      </c>
      <c r="AU6" s="131">
        <v>0</v>
      </c>
      <c r="AV6" s="20">
        <f t="shared" si="1"/>
        <v>17</v>
      </c>
      <c r="AW6" s="20" t="s">
        <v>12</v>
      </c>
      <c r="AX6" s="20">
        <f t="shared" si="2"/>
        <v>10</v>
      </c>
    </row>
    <row r="7" spans="1:50" x14ac:dyDescent="0.2">
      <c r="A7" s="94">
        <v>6</v>
      </c>
      <c r="B7" s="124" t="s">
        <v>122</v>
      </c>
      <c r="C7" s="124">
        <v>22</v>
      </c>
      <c r="D7" s="124">
        <v>8</v>
      </c>
      <c r="E7" s="124">
        <v>5</v>
      </c>
      <c r="F7" s="124">
        <v>9</v>
      </c>
      <c r="G7" s="124">
        <v>33</v>
      </c>
      <c r="H7" s="124" t="s">
        <v>12</v>
      </c>
      <c r="I7" s="124">
        <v>38</v>
      </c>
      <c r="J7" s="95">
        <f t="shared" si="0"/>
        <v>21</v>
      </c>
      <c r="K7" s="95"/>
      <c r="L7" s="131">
        <v>2</v>
      </c>
      <c r="M7" s="131" t="s">
        <v>12</v>
      </c>
      <c r="N7" s="131">
        <v>1</v>
      </c>
      <c r="O7" s="131">
        <v>2</v>
      </c>
      <c r="P7" s="131" t="s">
        <v>12</v>
      </c>
      <c r="Q7" s="131">
        <v>3</v>
      </c>
      <c r="R7" s="131">
        <v>2</v>
      </c>
      <c r="S7" s="131" t="s">
        <v>12</v>
      </c>
      <c r="T7" s="131">
        <v>0</v>
      </c>
      <c r="U7" s="131">
        <v>2</v>
      </c>
      <c r="V7" s="131" t="s">
        <v>12</v>
      </c>
      <c r="W7" s="131">
        <v>0</v>
      </c>
      <c r="X7" s="131">
        <v>0</v>
      </c>
      <c r="Y7" s="131" t="s">
        <v>12</v>
      </c>
      <c r="Z7" s="131">
        <v>1</v>
      </c>
      <c r="AA7" s="132"/>
      <c r="AB7" s="132"/>
      <c r="AC7" s="132"/>
      <c r="AD7" s="123">
        <v>0</v>
      </c>
      <c r="AE7" s="131" t="s">
        <v>12</v>
      </c>
      <c r="AF7" s="123">
        <v>0</v>
      </c>
      <c r="AG7" s="131">
        <v>3</v>
      </c>
      <c r="AH7" s="131" t="s">
        <v>12</v>
      </c>
      <c r="AI7" s="131">
        <v>0</v>
      </c>
      <c r="AJ7" s="131">
        <v>1</v>
      </c>
      <c r="AK7" s="131" t="s">
        <v>12</v>
      </c>
      <c r="AL7" s="131">
        <v>1</v>
      </c>
      <c r="AM7" s="131">
        <v>1</v>
      </c>
      <c r="AN7" s="131" t="s">
        <v>12</v>
      </c>
      <c r="AO7" s="131">
        <v>2</v>
      </c>
      <c r="AP7" s="131">
        <v>1</v>
      </c>
      <c r="AQ7" s="131" t="s">
        <v>12</v>
      </c>
      <c r="AR7" s="131">
        <v>2</v>
      </c>
      <c r="AS7" s="131">
        <v>1</v>
      </c>
      <c r="AT7" s="131" t="s">
        <v>12</v>
      </c>
      <c r="AU7" s="131">
        <v>0</v>
      </c>
      <c r="AV7" s="20">
        <f t="shared" si="1"/>
        <v>15</v>
      </c>
      <c r="AW7" s="20" t="s">
        <v>12</v>
      </c>
      <c r="AX7" s="20">
        <f t="shared" si="2"/>
        <v>10</v>
      </c>
    </row>
    <row r="8" spans="1:50" x14ac:dyDescent="0.2">
      <c r="A8" s="94">
        <v>7</v>
      </c>
      <c r="B8" s="69" t="s">
        <v>2009</v>
      </c>
      <c r="C8" s="124">
        <v>22</v>
      </c>
      <c r="D8" s="124">
        <v>8</v>
      </c>
      <c r="E8" s="124">
        <v>5</v>
      </c>
      <c r="F8" s="124">
        <v>9</v>
      </c>
      <c r="G8" s="124">
        <v>28</v>
      </c>
      <c r="H8" s="124" t="s">
        <v>12</v>
      </c>
      <c r="I8" s="124">
        <v>43</v>
      </c>
      <c r="J8" s="95">
        <f t="shared" si="0"/>
        <v>21</v>
      </c>
      <c r="K8" s="95"/>
      <c r="L8" s="131">
        <v>2</v>
      </c>
      <c r="M8" s="131" t="s">
        <v>12</v>
      </c>
      <c r="N8" s="131">
        <v>2</v>
      </c>
      <c r="O8" s="131">
        <v>3</v>
      </c>
      <c r="P8" s="131" t="s">
        <v>12</v>
      </c>
      <c r="Q8" s="131">
        <v>2</v>
      </c>
      <c r="R8" s="131">
        <v>1</v>
      </c>
      <c r="S8" s="131" t="s">
        <v>12</v>
      </c>
      <c r="T8" s="131">
        <v>1</v>
      </c>
      <c r="U8" s="131">
        <v>1</v>
      </c>
      <c r="V8" s="131" t="s">
        <v>12</v>
      </c>
      <c r="W8" s="131">
        <v>1</v>
      </c>
      <c r="X8" s="131">
        <v>5</v>
      </c>
      <c r="Y8" s="131" t="s">
        <v>12</v>
      </c>
      <c r="Z8" s="131">
        <v>2</v>
      </c>
      <c r="AA8" s="131">
        <v>3</v>
      </c>
      <c r="AB8" s="131" t="s">
        <v>12</v>
      </c>
      <c r="AC8" s="131">
        <v>1</v>
      </c>
      <c r="AD8" s="132"/>
      <c r="AE8" s="132"/>
      <c r="AF8" s="132"/>
      <c r="AG8" s="131">
        <v>2</v>
      </c>
      <c r="AH8" s="131" t="s">
        <v>12</v>
      </c>
      <c r="AI8" s="131">
        <v>0</v>
      </c>
      <c r="AJ8" s="131">
        <v>0</v>
      </c>
      <c r="AK8" s="131" t="s">
        <v>12</v>
      </c>
      <c r="AL8" s="131">
        <v>3</v>
      </c>
      <c r="AM8" s="131">
        <v>0</v>
      </c>
      <c r="AN8" s="131" t="s">
        <v>12</v>
      </c>
      <c r="AO8" s="131">
        <v>5</v>
      </c>
      <c r="AP8" s="131">
        <v>2</v>
      </c>
      <c r="AQ8" s="131" t="s">
        <v>12</v>
      </c>
      <c r="AR8" s="131">
        <v>1</v>
      </c>
      <c r="AS8" s="131">
        <v>2</v>
      </c>
      <c r="AT8" s="131" t="s">
        <v>12</v>
      </c>
      <c r="AU8" s="131">
        <v>0</v>
      </c>
      <c r="AV8" s="20">
        <f t="shared" si="1"/>
        <v>21</v>
      </c>
      <c r="AW8" s="20" t="s">
        <v>12</v>
      </c>
      <c r="AX8" s="20">
        <f t="shared" si="2"/>
        <v>18</v>
      </c>
    </row>
    <row r="9" spans="1:50" x14ac:dyDescent="0.2">
      <c r="A9" s="94">
        <v>8</v>
      </c>
      <c r="B9" s="124" t="s">
        <v>2010</v>
      </c>
      <c r="C9" s="124">
        <v>22</v>
      </c>
      <c r="D9" s="124">
        <v>6</v>
      </c>
      <c r="E9" s="124">
        <v>7</v>
      </c>
      <c r="F9" s="124">
        <v>9</v>
      </c>
      <c r="G9" s="124">
        <v>28</v>
      </c>
      <c r="H9" s="124" t="s">
        <v>12</v>
      </c>
      <c r="I9" s="124">
        <v>44</v>
      </c>
      <c r="J9" s="95">
        <f t="shared" si="0"/>
        <v>19</v>
      </c>
      <c r="K9" s="95"/>
      <c r="L9" s="131">
        <v>1</v>
      </c>
      <c r="M9" s="131" t="s">
        <v>12</v>
      </c>
      <c r="N9" s="131">
        <v>4</v>
      </c>
      <c r="O9" s="131">
        <v>2</v>
      </c>
      <c r="P9" s="131" t="s">
        <v>12</v>
      </c>
      <c r="Q9" s="131">
        <v>4</v>
      </c>
      <c r="R9" s="131">
        <v>0</v>
      </c>
      <c r="S9" s="131" t="s">
        <v>12</v>
      </c>
      <c r="T9" s="131">
        <v>3</v>
      </c>
      <c r="U9" s="131">
        <v>0</v>
      </c>
      <c r="V9" s="131" t="s">
        <v>12</v>
      </c>
      <c r="W9" s="131">
        <v>0</v>
      </c>
      <c r="X9" s="131">
        <v>2</v>
      </c>
      <c r="Y9" s="131" t="s">
        <v>12</v>
      </c>
      <c r="Z9" s="131">
        <v>1</v>
      </c>
      <c r="AA9" s="131">
        <v>1</v>
      </c>
      <c r="AB9" s="131" t="s">
        <v>12</v>
      </c>
      <c r="AC9" s="131">
        <v>1</v>
      </c>
      <c r="AD9" s="131">
        <v>4</v>
      </c>
      <c r="AE9" s="131" t="s">
        <v>12</v>
      </c>
      <c r="AF9" s="131">
        <v>1</v>
      </c>
      <c r="AG9" s="132"/>
      <c r="AH9" s="132"/>
      <c r="AI9" s="132"/>
      <c r="AJ9" s="131">
        <v>3</v>
      </c>
      <c r="AK9" s="131" t="s">
        <v>12</v>
      </c>
      <c r="AL9" s="131">
        <v>1</v>
      </c>
      <c r="AM9" s="131">
        <v>3</v>
      </c>
      <c r="AN9" s="131" t="s">
        <v>12</v>
      </c>
      <c r="AO9" s="131">
        <v>1</v>
      </c>
      <c r="AP9" s="131">
        <v>4</v>
      </c>
      <c r="AQ9" s="131" t="s">
        <v>12</v>
      </c>
      <c r="AR9" s="131">
        <v>1</v>
      </c>
      <c r="AS9" s="131">
        <v>1</v>
      </c>
      <c r="AT9" s="131" t="s">
        <v>12</v>
      </c>
      <c r="AU9" s="131">
        <v>1</v>
      </c>
      <c r="AV9" s="20">
        <f t="shared" si="1"/>
        <v>21</v>
      </c>
      <c r="AW9" s="20" t="s">
        <v>12</v>
      </c>
      <c r="AX9" s="20">
        <f t="shared" si="2"/>
        <v>18</v>
      </c>
    </row>
    <row r="10" spans="1:50" x14ac:dyDescent="0.2">
      <c r="A10" s="94">
        <v>9</v>
      </c>
      <c r="B10" s="124" t="s">
        <v>101</v>
      </c>
      <c r="C10" s="124">
        <v>22</v>
      </c>
      <c r="D10" s="124">
        <v>6</v>
      </c>
      <c r="E10" s="124">
        <v>6</v>
      </c>
      <c r="F10" s="124">
        <v>10</v>
      </c>
      <c r="G10" s="124">
        <v>45</v>
      </c>
      <c r="H10" s="124" t="s">
        <v>12</v>
      </c>
      <c r="I10" s="124">
        <v>47</v>
      </c>
      <c r="J10" s="95">
        <f t="shared" si="0"/>
        <v>18</v>
      </c>
      <c r="K10" s="95"/>
      <c r="L10" s="131">
        <v>1</v>
      </c>
      <c r="M10" s="131" t="s">
        <v>12</v>
      </c>
      <c r="N10" s="131">
        <v>4</v>
      </c>
      <c r="O10" s="131">
        <v>2</v>
      </c>
      <c r="P10" s="131" t="s">
        <v>12</v>
      </c>
      <c r="Q10" s="131">
        <v>4</v>
      </c>
      <c r="R10" s="131">
        <v>1</v>
      </c>
      <c r="S10" s="131" t="s">
        <v>12</v>
      </c>
      <c r="T10" s="131">
        <v>4</v>
      </c>
      <c r="U10" s="131">
        <v>2</v>
      </c>
      <c r="V10" s="131" t="s">
        <v>12</v>
      </c>
      <c r="W10" s="131">
        <v>4</v>
      </c>
      <c r="X10" s="131">
        <v>1</v>
      </c>
      <c r="Y10" s="131" t="s">
        <v>12</v>
      </c>
      <c r="Z10" s="131">
        <v>1</v>
      </c>
      <c r="AA10" s="131">
        <v>3</v>
      </c>
      <c r="AB10" s="131" t="s">
        <v>12</v>
      </c>
      <c r="AC10" s="131">
        <v>3</v>
      </c>
      <c r="AD10" s="131">
        <v>1</v>
      </c>
      <c r="AE10" s="131" t="s">
        <v>12</v>
      </c>
      <c r="AF10" s="131">
        <v>2</v>
      </c>
      <c r="AG10" s="131">
        <v>1</v>
      </c>
      <c r="AH10" s="131" t="s">
        <v>12</v>
      </c>
      <c r="AI10" s="131">
        <v>2</v>
      </c>
      <c r="AJ10" s="132"/>
      <c r="AK10" s="132"/>
      <c r="AL10" s="132"/>
      <c r="AM10" s="131">
        <v>2</v>
      </c>
      <c r="AN10" s="131" t="s">
        <v>12</v>
      </c>
      <c r="AO10" s="131">
        <v>0</v>
      </c>
      <c r="AP10" s="131">
        <v>0</v>
      </c>
      <c r="AQ10" s="131" t="s">
        <v>12</v>
      </c>
      <c r="AR10" s="131">
        <v>0</v>
      </c>
      <c r="AS10" s="131">
        <v>8</v>
      </c>
      <c r="AT10" s="131" t="s">
        <v>12</v>
      </c>
      <c r="AU10" s="131">
        <v>1</v>
      </c>
      <c r="AV10" s="20">
        <f t="shared" si="1"/>
        <v>22</v>
      </c>
      <c r="AW10" s="20" t="s">
        <v>12</v>
      </c>
      <c r="AX10" s="20">
        <f t="shared" si="2"/>
        <v>25</v>
      </c>
    </row>
    <row r="11" spans="1:50" x14ac:dyDescent="0.2">
      <c r="A11" s="94">
        <v>10</v>
      </c>
      <c r="B11" s="124" t="s">
        <v>2011</v>
      </c>
      <c r="C11" s="124">
        <v>22</v>
      </c>
      <c r="D11" s="124">
        <v>7</v>
      </c>
      <c r="E11" s="124">
        <v>4</v>
      </c>
      <c r="F11" s="124">
        <v>11</v>
      </c>
      <c r="G11" s="124">
        <v>35</v>
      </c>
      <c r="H11" s="124" t="s">
        <v>12</v>
      </c>
      <c r="I11" s="124">
        <v>41</v>
      </c>
      <c r="J11" s="95">
        <f t="shared" si="0"/>
        <v>18</v>
      </c>
      <c r="K11" s="119" t="s">
        <v>9</v>
      </c>
      <c r="L11" s="131">
        <v>1</v>
      </c>
      <c r="M11" s="131" t="s">
        <v>12</v>
      </c>
      <c r="N11" s="131">
        <v>2</v>
      </c>
      <c r="O11" s="131">
        <v>1</v>
      </c>
      <c r="P11" s="131" t="s">
        <v>12</v>
      </c>
      <c r="Q11" s="131">
        <v>4</v>
      </c>
      <c r="R11" s="131">
        <v>3</v>
      </c>
      <c r="S11" s="131" t="s">
        <v>12</v>
      </c>
      <c r="T11" s="131">
        <v>1</v>
      </c>
      <c r="U11" s="131">
        <v>0</v>
      </c>
      <c r="V11" s="131" t="s">
        <v>12</v>
      </c>
      <c r="W11" s="131">
        <v>0</v>
      </c>
      <c r="X11" s="131">
        <v>0</v>
      </c>
      <c r="Y11" s="131" t="s">
        <v>12</v>
      </c>
      <c r="Z11" s="131">
        <v>2</v>
      </c>
      <c r="AA11" s="131">
        <v>3</v>
      </c>
      <c r="AB11" s="131" t="s">
        <v>12</v>
      </c>
      <c r="AC11" s="131">
        <v>3</v>
      </c>
      <c r="AD11" s="131">
        <v>2</v>
      </c>
      <c r="AE11" s="131" t="s">
        <v>12</v>
      </c>
      <c r="AF11" s="131">
        <v>2</v>
      </c>
      <c r="AG11" s="131">
        <v>2</v>
      </c>
      <c r="AH11" s="131" t="s">
        <v>12</v>
      </c>
      <c r="AI11" s="131">
        <v>1</v>
      </c>
      <c r="AJ11" s="131">
        <v>1</v>
      </c>
      <c r="AK11" s="131" t="s">
        <v>12</v>
      </c>
      <c r="AL11" s="131">
        <v>3</v>
      </c>
      <c r="AM11" s="132"/>
      <c r="AN11" s="132"/>
      <c r="AO11" s="132"/>
      <c r="AP11" s="131">
        <v>5</v>
      </c>
      <c r="AQ11" s="131" t="s">
        <v>12</v>
      </c>
      <c r="AR11" s="131">
        <v>1</v>
      </c>
      <c r="AS11" s="131">
        <v>2</v>
      </c>
      <c r="AT11" s="131" t="s">
        <v>12</v>
      </c>
      <c r="AU11" s="131">
        <v>0</v>
      </c>
      <c r="AV11" s="20">
        <f t="shared" si="1"/>
        <v>20</v>
      </c>
      <c r="AW11" s="20" t="s">
        <v>12</v>
      </c>
      <c r="AX11" s="20">
        <f t="shared" si="2"/>
        <v>19</v>
      </c>
    </row>
    <row r="12" spans="1:50" x14ac:dyDescent="0.2">
      <c r="A12" s="94">
        <v>11</v>
      </c>
      <c r="B12" s="124" t="s">
        <v>2012</v>
      </c>
      <c r="C12" s="124">
        <v>22</v>
      </c>
      <c r="D12" s="124">
        <v>4</v>
      </c>
      <c r="E12" s="124">
        <v>5</v>
      </c>
      <c r="F12" s="124">
        <v>13</v>
      </c>
      <c r="G12" s="124">
        <v>31</v>
      </c>
      <c r="H12" s="124" t="s">
        <v>12</v>
      </c>
      <c r="I12" s="124">
        <v>53</v>
      </c>
      <c r="J12" s="95">
        <f t="shared" si="0"/>
        <v>13</v>
      </c>
      <c r="K12" s="95" t="s">
        <v>9</v>
      </c>
      <c r="L12" s="131">
        <v>0</v>
      </c>
      <c r="M12" s="131" t="s">
        <v>12</v>
      </c>
      <c r="N12" s="131">
        <v>1</v>
      </c>
      <c r="O12" s="131">
        <v>0</v>
      </c>
      <c r="P12" s="131" t="s">
        <v>12</v>
      </c>
      <c r="Q12" s="131">
        <v>3</v>
      </c>
      <c r="R12" s="131">
        <v>1</v>
      </c>
      <c r="S12" s="131" t="s">
        <v>12</v>
      </c>
      <c r="T12" s="131">
        <v>1</v>
      </c>
      <c r="U12" s="131">
        <v>0</v>
      </c>
      <c r="V12" s="131" t="s">
        <v>12</v>
      </c>
      <c r="W12" s="131">
        <v>0</v>
      </c>
      <c r="X12" s="131">
        <v>2</v>
      </c>
      <c r="Y12" s="131" t="s">
        <v>12</v>
      </c>
      <c r="Z12" s="131">
        <v>4</v>
      </c>
      <c r="AA12" s="131">
        <v>2</v>
      </c>
      <c r="AB12" s="131" t="s">
        <v>12</v>
      </c>
      <c r="AC12" s="131">
        <v>3</v>
      </c>
      <c r="AD12" s="131">
        <v>6</v>
      </c>
      <c r="AE12" s="131" t="s">
        <v>12</v>
      </c>
      <c r="AF12" s="131">
        <v>0</v>
      </c>
      <c r="AG12" s="131">
        <v>0</v>
      </c>
      <c r="AH12" s="131" t="s">
        <v>12</v>
      </c>
      <c r="AI12" s="131">
        <v>0</v>
      </c>
      <c r="AJ12" s="131">
        <v>2</v>
      </c>
      <c r="AK12" s="131" t="s">
        <v>12</v>
      </c>
      <c r="AL12" s="131">
        <v>7</v>
      </c>
      <c r="AM12" s="131">
        <v>2</v>
      </c>
      <c r="AN12" s="131" t="s">
        <v>12</v>
      </c>
      <c r="AO12" s="131">
        <v>2</v>
      </c>
      <c r="AP12" s="132"/>
      <c r="AQ12" s="132"/>
      <c r="AR12" s="132"/>
      <c r="AS12" s="131">
        <v>0</v>
      </c>
      <c r="AT12" s="131" t="s">
        <v>12</v>
      </c>
      <c r="AU12" s="131">
        <v>1</v>
      </c>
      <c r="AV12" s="20">
        <f t="shared" si="1"/>
        <v>15</v>
      </c>
      <c r="AW12" s="20" t="s">
        <v>12</v>
      </c>
      <c r="AX12" s="20">
        <f t="shared" si="2"/>
        <v>22</v>
      </c>
    </row>
    <row r="13" spans="1:50" x14ac:dyDescent="0.2">
      <c r="A13" s="94">
        <v>12</v>
      </c>
      <c r="B13" s="124" t="s">
        <v>2013</v>
      </c>
      <c r="C13" s="124">
        <v>22</v>
      </c>
      <c r="D13" s="124">
        <v>1</v>
      </c>
      <c r="E13" s="124">
        <v>5</v>
      </c>
      <c r="F13" s="124">
        <v>16</v>
      </c>
      <c r="G13" s="124">
        <v>13</v>
      </c>
      <c r="H13" s="124" t="s">
        <v>12</v>
      </c>
      <c r="I13" s="124">
        <v>53</v>
      </c>
      <c r="J13" s="95">
        <f t="shared" si="0"/>
        <v>7</v>
      </c>
      <c r="K13" s="95" t="s">
        <v>9</v>
      </c>
      <c r="L13" s="131">
        <v>0</v>
      </c>
      <c r="M13" s="131" t="s">
        <v>12</v>
      </c>
      <c r="N13" s="131">
        <v>1</v>
      </c>
      <c r="O13" s="131">
        <v>0</v>
      </c>
      <c r="P13" s="131" t="s">
        <v>12</v>
      </c>
      <c r="Q13" s="131">
        <v>4</v>
      </c>
      <c r="R13" s="131">
        <v>0</v>
      </c>
      <c r="S13" s="131" t="s">
        <v>12</v>
      </c>
      <c r="T13" s="131">
        <v>1</v>
      </c>
      <c r="U13" s="131">
        <v>0</v>
      </c>
      <c r="V13" s="131" t="s">
        <v>12</v>
      </c>
      <c r="W13" s="131">
        <v>1</v>
      </c>
      <c r="X13" s="131">
        <v>2</v>
      </c>
      <c r="Y13" s="131" t="s">
        <v>12</v>
      </c>
      <c r="Z13" s="131">
        <v>3</v>
      </c>
      <c r="AA13" s="131">
        <v>1</v>
      </c>
      <c r="AB13" s="131" t="s">
        <v>12</v>
      </c>
      <c r="AC13" s="131">
        <v>5</v>
      </c>
      <c r="AD13" s="131">
        <v>0</v>
      </c>
      <c r="AE13" s="131" t="s">
        <v>12</v>
      </c>
      <c r="AF13" s="131">
        <v>2</v>
      </c>
      <c r="AG13" s="131">
        <v>1</v>
      </c>
      <c r="AH13" s="131" t="s">
        <v>12</v>
      </c>
      <c r="AI13" s="131">
        <v>1</v>
      </c>
      <c r="AJ13" s="131">
        <v>1</v>
      </c>
      <c r="AK13" s="131" t="s">
        <v>12</v>
      </c>
      <c r="AL13" s="131">
        <v>1</v>
      </c>
      <c r="AM13" s="131">
        <v>0</v>
      </c>
      <c r="AN13" s="131" t="s">
        <v>12</v>
      </c>
      <c r="AO13" s="131">
        <v>1</v>
      </c>
      <c r="AP13" s="131">
        <v>1</v>
      </c>
      <c r="AQ13" s="131" t="s">
        <v>12</v>
      </c>
      <c r="AR13" s="131">
        <v>2</v>
      </c>
      <c r="AS13" s="132"/>
      <c r="AT13" s="132"/>
      <c r="AU13" s="132"/>
      <c r="AV13" s="20">
        <f t="shared" si="1"/>
        <v>6</v>
      </c>
      <c r="AW13" s="20" t="s">
        <v>12</v>
      </c>
      <c r="AX13" s="20">
        <f t="shared" si="2"/>
        <v>22</v>
      </c>
    </row>
    <row r="14" spans="1:50" x14ac:dyDescent="0.2">
      <c r="A14" s="94"/>
      <c r="B14" s="66"/>
      <c r="C14" s="95">
        <f>SUM(C2:C13)</f>
        <v>264</v>
      </c>
      <c r="D14" s="95">
        <f>SUM(D2:D13)</f>
        <v>101</v>
      </c>
      <c r="E14" s="95">
        <f>SUM(E2:E13)</f>
        <v>62</v>
      </c>
      <c r="F14" s="95">
        <f>SUM(F2:F13)</f>
        <v>101</v>
      </c>
      <c r="G14" s="95">
        <f>SUM(G2:G13)</f>
        <v>431</v>
      </c>
      <c r="H14" s="97" t="s">
        <v>12</v>
      </c>
      <c r="I14" s="95">
        <f>SUM(I2:I13)</f>
        <v>431</v>
      </c>
      <c r="J14" s="95">
        <f t="shared" si="0"/>
        <v>264</v>
      </c>
      <c r="K14" s="98"/>
      <c r="L14" s="18">
        <f>SUM(L2:L13)</f>
        <v>10</v>
      </c>
      <c r="M14" s="18" t="s">
        <v>12</v>
      </c>
      <c r="N14" s="18">
        <f>SUM(N2:N13)</f>
        <v>19</v>
      </c>
      <c r="O14" s="18">
        <f>SUM(O2:O13)</f>
        <v>12</v>
      </c>
      <c r="P14" s="18" t="s">
        <v>12</v>
      </c>
      <c r="Q14" s="18">
        <f>SUM(Q2:Q13)</f>
        <v>30</v>
      </c>
      <c r="R14" s="18">
        <f>SUM(R2:R13)</f>
        <v>10</v>
      </c>
      <c r="S14" s="18" t="s">
        <v>12</v>
      </c>
      <c r="T14" s="18">
        <f>SUM(T2:T13)</f>
        <v>14</v>
      </c>
      <c r="U14" s="18">
        <f>SUM(U2:U13)</f>
        <v>10</v>
      </c>
      <c r="V14" s="18" t="s">
        <v>12</v>
      </c>
      <c r="W14" s="18">
        <f>SUM(W2:W13)</f>
        <v>11</v>
      </c>
      <c r="X14" s="18">
        <f>SUM(X2:X13)</f>
        <v>18</v>
      </c>
      <c r="Y14" s="18" t="s">
        <v>12</v>
      </c>
      <c r="Z14" s="18">
        <f>SUM(Z2:Z13)</f>
        <v>19</v>
      </c>
      <c r="AA14" s="18">
        <f>SUM(AA2:AA13)</f>
        <v>28</v>
      </c>
      <c r="AB14" s="18" t="s">
        <v>12</v>
      </c>
      <c r="AC14" s="18">
        <f>SUM(AC2:AC13)</f>
        <v>18</v>
      </c>
      <c r="AD14" s="18">
        <f>SUM(AD2:AD13)</f>
        <v>25</v>
      </c>
      <c r="AE14" s="18" t="s">
        <v>12</v>
      </c>
      <c r="AF14" s="18">
        <f>SUM(AF2:AF13)</f>
        <v>7</v>
      </c>
      <c r="AG14" s="18">
        <f>SUM(AG2:AG13)</f>
        <v>26</v>
      </c>
      <c r="AH14" s="18" t="s">
        <v>12</v>
      </c>
      <c r="AI14" s="18">
        <f>SUM(AI2:AI13)</f>
        <v>7</v>
      </c>
      <c r="AJ14" s="18">
        <f>SUM(AJ2:AJ13)</f>
        <v>22</v>
      </c>
      <c r="AK14" s="18" t="s">
        <v>12</v>
      </c>
      <c r="AL14" s="18">
        <f>SUM(AL2:AL13)</f>
        <v>23</v>
      </c>
      <c r="AM14" s="18">
        <f>SUM(AM2:AM13)</f>
        <v>22</v>
      </c>
      <c r="AN14" s="18" t="s">
        <v>12</v>
      </c>
      <c r="AO14" s="18">
        <f>SUM(AO2:AO13)</f>
        <v>15</v>
      </c>
      <c r="AP14" s="18">
        <f>SUM(AP2:AP13)</f>
        <v>31</v>
      </c>
      <c r="AQ14" s="18" t="s">
        <v>12</v>
      </c>
      <c r="AR14" s="18">
        <f>SUM(AR2:AR13)</f>
        <v>16</v>
      </c>
      <c r="AS14" s="18">
        <f>SUM(AS2:AS13)</f>
        <v>31</v>
      </c>
      <c r="AT14" s="18" t="s">
        <v>12</v>
      </c>
      <c r="AU14" s="18">
        <f>SUM(AU2:AU13)</f>
        <v>7</v>
      </c>
      <c r="AV14" s="20">
        <f t="shared" si="1"/>
        <v>245</v>
      </c>
      <c r="AW14" s="20" t="s">
        <v>12</v>
      </c>
      <c r="AX14" s="20">
        <f t="shared" si="2"/>
        <v>186</v>
      </c>
    </row>
    <row r="15" spans="1:50" x14ac:dyDescent="0.2"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B17" s="2" t="s">
        <v>2016</v>
      </c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L19" s="124" t="s">
        <v>2017</v>
      </c>
      <c r="AA19" s="123">
        <v>4</v>
      </c>
      <c r="AB19" s="123" t="s">
        <v>179</v>
      </c>
      <c r="AC19" s="123">
        <v>0</v>
      </c>
      <c r="AF19" s="124" t="s">
        <v>2083</v>
      </c>
      <c r="AS19" s="123">
        <v>1</v>
      </c>
      <c r="AT19" s="123" t="s">
        <v>179</v>
      </c>
      <c r="AU19" s="123">
        <v>1</v>
      </c>
    </row>
    <row r="20" spans="1:50" x14ac:dyDescent="0.2">
      <c r="L20" s="124" t="s">
        <v>2018</v>
      </c>
      <c r="AA20" s="123">
        <v>1</v>
      </c>
      <c r="AB20" s="123" t="s">
        <v>179</v>
      </c>
      <c r="AC20" s="123">
        <v>1</v>
      </c>
      <c r="AF20" s="124" t="s">
        <v>2084</v>
      </c>
      <c r="AS20" s="123">
        <v>2</v>
      </c>
      <c r="AT20" s="123" t="s">
        <v>179</v>
      </c>
      <c r="AU20" s="123">
        <v>1</v>
      </c>
    </row>
    <row r="21" spans="1:50" x14ac:dyDescent="0.2">
      <c r="L21" s="124" t="s">
        <v>2019</v>
      </c>
      <c r="AA21" s="123">
        <v>1</v>
      </c>
      <c r="AB21" s="123" t="s">
        <v>179</v>
      </c>
      <c r="AC21" s="123">
        <v>0</v>
      </c>
      <c r="AF21" s="124" t="s">
        <v>2085</v>
      </c>
      <c r="AS21" s="123">
        <v>2</v>
      </c>
      <c r="AT21" s="123" t="s">
        <v>179</v>
      </c>
      <c r="AU21" s="123">
        <v>2</v>
      </c>
    </row>
    <row r="22" spans="1:50" x14ac:dyDescent="0.2">
      <c r="L22" s="124" t="s">
        <v>2020</v>
      </c>
      <c r="P22" s="20"/>
      <c r="AA22" s="123">
        <v>0</v>
      </c>
      <c r="AB22" s="123" t="s">
        <v>179</v>
      </c>
      <c r="AC22" s="123">
        <v>1</v>
      </c>
      <c r="AF22" s="124" t="s">
        <v>2086</v>
      </c>
      <c r="AS22" s="123">
        <v>3</v>
      </c>
      <c r="AT22" s="123" t="s">
        <v>179</v>
      </c>
      <c r="AU22" s="123">
        <v>1</v>
      </c>
    </row>
    <row r="23" spans="1:50" x14ac:dyDescent="0.2">
      <c r="L23" s="124" t="s">
        <v>2021</v>
      </c>
      <c r="AA23" s="123">
        <v>2</v>
      </c>
      <c r="AB23" s="123" t="s">
        <v>179</v>
      </c>
      <c r="AC23" s="123">
        <v>1</v>
      </c>
      <c r="AF23" s="124" t="s">
        <v>2087</v>
      </c>
      <c r="AS23" s="123">
        <v>1</v>
      </c>
      <c r="AT23" s="123" t="s">
        <v>179</v>
      </c>
      <c r="AU23" s="123">
        <v>1</v>
      </c>
    </row>
    <row r="24" spans="1:50" x14ac:dyDescent="0.2">
      <c r="A24" s="20"/>
      <c r="B24" s="1"/>
      <c r="L24" s="124" t="s">
        <v>2022</v>
      </c>
      <c r="AA24" s="123">
        <v>0</v>
      </c>
      <c r="AB24" s="123" t="s">
        <v>179</v>
      </c>
      <c r="AC24" s="123">
        <v>2</v>
      </c>
      <c r="AF24" s="124" t="s">
        <v>2088</v>
      </c>
      <c r="AS24" s="123">
        <v>3</v>
      </c>
      <c r="AT24" s="123" t="s">
        <v>179</v>
      </c>
      <c r="AU24" s="123">
        <v>0</v>
      </c>
    </row>
    <row r="25" spans="1:50" x14ac:dyDescent="0.2">
      <c r="A25" s="19"/>
      <c r="B25" s="15"/>
      <c r="C25" s="19"/>
      <c r="D25" s="21"/>
      <c r="E25" s="21"/>
      <c r="F25" s="21"/>
      <c r="G25" s="19"/>
      <c r="H25" s="17"/>
      <c r="I25" s="19"/>
      <c r="J25" s="21"/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A26" s="19"/>
      <c r="B26" s="15"/>
      <c r="C26" s="21"/>
      <c r="D26" s="21"/>
      <c r="E26" s="21"/>
      <c r="F26" s="21"/>
      <c r="G26" s="21"/>
      <c r="H26" s="17"/>
      <c r="I26" s="19"/>
      <c r="J26" s="21"/>
      <c r="L26" s="124" t="s">
        <v>2023</v>
      </c>
      <c r="AA26" s="123">
        <v>1</v>
      </c>
      <c r="AB26" s="123" t="s">
        <v>179</v>
      </c>
      <c r="AC26" s="123">
        <v>1</v>
      </c>
      <c r="AF26" s="124" t="s">
        <v>2089</v>
      </c>
      <c r="AS26" s="123">
        <v>2</v>
      </c>
      <c r="AT26" s="123" t="s">
        <v>179</v>
      </c>
      <c r="AU26" s="123">
        <v>1</v>
      </c>
    </row>
    <row r="27" spans="1:50" x14ac:dyDescent="0.2">
      <c r="A27" s="19"/>
      <c r="B27" s="5"/>
      <c r="C27" s="21"/>
      <c r="D27" s="21"/>
      <c r="E27" s="21"/>
      <c r="F27" s="21"/>
      <c r="G27" s="21"/>
      <c r="H27" s="17"/>
      <c r="I27" s="19"/>
      <c r="J27" s="21"/>
      <c r="L27" s="124" t="s">
        <v>2024</v>
      </c>
      <c r="AA27" s="123">
        <v>1</v>
      </c>
      <c r="AB27" s="123" t="s">
        <v>179</v>
      </c>
      <c r="AC27" s="123">
        <v>1</v>
      </c>
      <c r="AF27" s="124" t="s">
        <v>2090</v>
      </c>
      <c r="AS27" s="123">
        <v>0</v>
      </c>
      <c r="AT27" s="123" t="s">
        <v>179</v>
      </c>
      <c r="AU27" s="123">
        <v>1</v>
      </c>
    </row>
    <row r="28" spans="1:50" x14ac:dyDescent="0.2">
      <c r="A28" s="19"/>
      <c r="B28" s="15"/>
      <c r="C28" s="21"/>
      <c r="D28" s="21"/>
      <c r="E28" s="21"/>
      <c r="F28" s="21"/>
      <c r="G28" s="21"/>
      <c r="H28" s="17"/>
      <c r="I28" s="19"/>
      <c r="J28" s="21"/>
      <c r="L28" s="124" t="s">
        <v>2025</v>
      </c>
      <c r="AA28" s="123">
        <v>1</v>
      </c>
      <c r="AB28" s="123" t="s">
        <v>179</v>
      </c>
      <c r="AC28" s="123">
        <v>4</v>
      </c>
      <c r="AF28" s="124" t="s">
        <v>2091</v>
      </c>
      <c r="AS28" s="123">
        <v>2</v>
      </c>
      <c r="AT28" s="123" t="s">
        <v>179</v>
      </c>
      <c r="AU28" s="123">
        <v>0</v>
      </c>
    </row>
    <row r="29" spans="1:50" x14ac:dyDescent="0.2">
      <c r="A29" s="19"/>
      <c r="B29" s="4"/>
      <c r="C29" s="19"/>
      <c r="D29" s="21"/>
      <c r="E29" s="21"/>
      <c r="F29" s="21"/>
      <c r="G29" s="19"/>
      <c r="H29" s="17"/>
      <c r="I29" s="19"/>
      <c r="J29" s="21"/>
      <c r="L29" s="124" t="s">
        <v>2026</v>
      </c>
      <c r="P29" s="20"/>
      <c r="AA29" s="123">
        <v>0</v>
      </c>
      <c r="AB29" s="123" t="s">
        <v>179</v>
      </c>
      <c r="AC29" s="123">
        <v>0</v>
      </c>
      <c r="AF29" s="124" t="s">
        <v>2092</v>
      </c>
      <c r="AS29" s="123">
        <v>5</v>
      </c>
      <c r="AT29" s="123" t="s">
        <v>179</v>
      </c>
      <c r="AU29" s="123">
        <v>1</v>
      </c>
    </row>
    <row r="30" spans="1:50" x14ac:dyDescent="0.2">
      <c r="A30" s="19"/>
      <c r="B30" s="15"/>
      <c r="C30" s="19"/>
      <c r="D30" s="21"/>
      <c r="E30" s="21"/>
      <c r="F30" s="21"/>
      <c r="G30" s="19"/>
      <c r="H30" s="17"/>
      <c r="I30" s="19"/>
      <c r="J30" s="21"/>
      <c r="L30" s="124" t="s">
        <v>2027</v>
      </c>
      <c r="AA30" s="123">
        <v>2</v>
      </c>
      <c r="AB30" s="123" t="s">
        <v>179</v>
      </c>
      <c r="AC30" s="123">
        <v>1</v>
      </c>
      <c r="AF30" s="124" t="s">
        <v>2093</v>
      </c>
      <c r="AS30" s="123">
        <v>2</v>
      </c>
      <c r="AT30" s="123" t="s">
        <v>179</v>
      </c>
      <c r="AU30" s="123">
        <v>0</v>
      </c>
    </row>
    <row r="31" spans="1:50" x14ac:dyDescent="0.2">
      <c r="A31" s="19"/>
      <c r="B31" s="5"/>
      <c r="C31" s="21"/>
      <c r="D31" s="21"/>
      <c r="E31" s="21"/>
      <c r="F31" s="21"/>
      <c r="G31" s="21"/>
      <c r="H31" s="17"/>
      <c r="I31" s="21"/>
      <c r="J31" s="21"/>
      <c r="L31" s="124" t="s">
        <v>2028</v>
      </c>
      <c r="AA31" s="123">
        <v>0</v>
      </c>
      <c r="AB31" s="123" t="s">
        <v>179</v>
      </c>
      <c r="AC31" s="123">
        <v>0</v>
      </c>
      <c r="AF31" s="124" t="s">
        <v>2094</v>
      </c>
      <c r="AS31" s="123">
        <v>0</v>
      </c>
      <c r="AT31" s="123" t="s">
        <v>179</v>
      </c>
      <c r="AU31" s="123">
        <v>3</v>
      </c>
    </row>
    <row r="32" spans="1:50" x14ac:dyDescent="0.2">
      <c r="A32" s="19"/>
      <c r="B32" s="15"/>
      <c r="C32" s="21"/>
      <c r="D32" s="21"/>
      <c r="E32" s="21"/>
      <c r="F32" s="21"/>
      <c r="G32" s="21"/>
      <c r="H32" s="17"/>
      <c r="I32" s="21"/>
      <c r="J32" s="21"/>
      <c r="L32" s="1" t="s">
        <v>1136</v>
      </c>
      <c r="AF32" s="128" t="s">
        <v>1146</v>
      </c>
      <c r="AS32" s="20"/>
      <c r="AT32" s="20"/>
      <c r="AU32" s="20"/>
    </row>
    <row r="33" spans="1:47" x14ac:dyDescent="0.2">
      <c r="A33" s="19"/>
      <c r="B33" s="15"/>
      <c r="C33" s="21"/>
      <c r="D33" s="21"/>
      <c r="E33" s="21"/>
      <c r="F33" s="21"/>
      <c r="G33" s="21"/>
      <c r="H33" s="17"/>
      <c r="I33" s="21"/>
      <c r="J33" s="21"/>
      <c r="L33" s="124" t="s">
        <v>2029</v>
      </c>
      <c r="AA33" s="123">
        <v>0</v>
      </c>
      <c r="AB33" s="123" t="s">
        <v>179</v>
      </c>
      <c r="AC33" s="123">
        <v>0</v>
      </c>
      <c r="AF33" s="124" t="s">
        <v>2095</v>
      </c>
      <c r="AS33" s="123">
        <v>2</v>
      </c>
      <c r="AT33" s="123" t="s">
        <v>179</v>
      </c>
      <c r="AU33" s="123">
        <v>1</v>
      </c>
    </row>
    <row r="34" spans="1:47" x14ac:dyDescent="0.2">
      <c r="A34" s="19"/>
      <c r="B34" s="15"/>
      <c r="C34" s="21"/>
      <c r="D34" s="21"/>
      <c r="E34" s="21"/>
      <c r="F34" s="21"/>
      <c r="G34" s="21"/>
      <c r="H34" s="17"/>
      <c r="I34" s="21"/>
      <c r="J34" s="21"/>
      <c r="L34" s="124" t="s">
        <v>2030</v>
      </c>
      <c r="AA34" s="123">
        <v>1</v>
      </c>
      <c r="AB34" s="123" t="s">
        <v>179</v>
      </c>
      <c r="AC34" s="123">
        <v>3</v>
      </c>
      <c r="AF34" s="124" t="s">
        <v>2096</v>
      </c>
      <c r="AS34" s="123">
        <v>8</v>
      </c>
      <c r="AT34" s="123" t="s">
        <v>179</v>
      </c>
      <c r="AU34" s="123">
        <v>1</v>
      </c>
    </row>
    <row r="35" spans="1:47" x14ac:dyDescent="0.2">
      <c r="A35" s="19"/>
      <c r="C35" s="19"/>
      <c r="D35" s="19"/>
      <c r="E35" s="19"/>
      <c r="F35" s="19"/>
      <c r="G35" s="19"/>
      <c r="H35" s="17"/>
      <c r="I35" s="19"/>
      <c r="J35" s="19"/>
      <c r="L35" s="124" t="s">
        <v>2031</v>
      </c>
      <c r="AA35" s="123">
        <v>2</v>
      </c>
      <c r="AB35" s="123" t="s">
        <v>179</v>
      </c>
      <c r="AC35" s="123">
        <v>1</v>
      </c>
      <c r="AF35" s="124" t="s">
        <v>2097</v>
      </c>
      <c r="AS35" s="123">
        <v>2</v>
      </c>
      <c r="AT35" s="123" t="s">
        <v>179</v>
      </c>
      <c r="AU35" s="123">
        <v>1</v>
      </c>
    </row>
    <row r="36" spans="1:47" x14ac:dyDescent="0.2">
      <c r="L36" s="124" t="s">
        <v>2032</v>
      </c>
      <c r="P36" s="20"/>
      <c r="AA36" s="123">
        <v>0</v>
      </c>
      <c r="AB36" s="123" t="s">
        <v>179</v>
      </c>
      <c r="AC36" s="123">
        <v>0</v>
      </c>
      <c r="AF36" s="124" t="s">
        <v>2098</v>
      </c>
      <c r="AS36" s="123">
        <v>3</v>
      </c>
      <c r="AT36" s="123" t="s">
        <v>179</v>
      </c>
      <c r="AU36" s="123">
        <v>3</v>
      </c>
    </row>
    <row r="37" spans="1:47" x14ac:dyDescent="0.2">
      <c r="A37" s="20"/>
      <c r="B37" s="1"/>
      <c r="L37" s="124" t="s">
        <v>2033</v>
      </c>
      <c r="AA37" s="123">
        <v>1</v>
      </c>
      <c r="AB37" s="123" t="s">
        <v>179</v>
      </c>
      <c r="AC37" s="123">
        <v>1</v>
      </c>
      <c r="AF37" s="124" t="s">
        <v>2099</v>
      </c>
      <c r="AS37" s="123">
        <v>3</v>
      </c>
      <c r="AT37" s="123" t="s">
        <v>179</v>
      </c>
      <c r="AU37" s="123">
        <v>0</v>
      </c>
    </row>
    <row r="38" spans="1:47" x14ac:dyDescent="0.2">
      <c r="A38" s="19"/>
      <c r="B38" s="5"/>
      <c r="C38" s="21"/>
      <c r="D38" s="21"/>
      <c r="E38" s="21"/>
      <c r="F38" s="21"/>
      <c r="G38" s="21"/>
      <c r="H38" s="17"/>
      <c r="I38" s="19"/>
      <c r="J38" s="21"/>
      <c r="L38" s="124" t="s">
        <v>2034</v>
      </c>
      <c r="AA38" s="123">
        <v>1</v>
      </c>
      <c r="AB38" s="123" t="s">
        <v>179</v>
      </c>
      <c r="AC38" s="123">
        <v>2</v>
      </c>
      <c r="AF38" s="124" t="s">
        <v>2100</v>
      </c>
      <c r="AS38" s="123">
        <v>2</v>
      </c>
      <c r="AT38" s="123" t="s">
        <v>179</v>
      </c>
      <c r="AU38" s="123">
        <v>5</v>
      </c>
    </row>
    <row r="39" spans="1:47" x14ac:dyDescent="0.2">
      <c r="A39" s="19"/>
      <c r="B39" s="15"/>
      <c r="C39" s="21"/>
      <c r="D39" s="21"/>
      <c r="E39" s="21"/>
      <c r="F39" s="21"/>
      <c r="G39" s="21"/>
      <c r="H39" s="17"/>
      <c r="I39" s="19"/>
      <c r="J39" s="21"/>
      <c r="L39" s="128" t="s">
        <v>1137</v>
      </c>
      <c r="AF39" s="128" t="s">
        <v>1147</v>
      </c>
      <c r="AS39" s="20"/>
      <c r="AT39" s="20"/>
      <c r="AU39" s="20"/>
    </row>
    <row r="40" spans="1:47" x14ac:dyDescent="0.2">
      <c r="A40" s="19"/>
      <c r="B40" s="15"/>
      <c r="C40" s="19"/>
      <c r="D40" s="21"/>
      <c r="E40" s="21"/>
      <c r="F40" s="21"/>
      <c r="G40" s="19"/>
      <c r="H40" s="17"/>
      <c r="I40" s="19"/>
      <c r="J40" s="21"/>
      <c r="L40" s="124" t="s">
        <v>2035</v>
      </c>
      <c r="AA40" s="123">
        <v>0</v>
      </c>
      <c r="AB40" s="123" t="s">
        <v>179</v>
      </c>
      <c r="AC40" s="123">
        <v>2</v>
      </c>
      <c r="AF40" s="124" t="s">
        <v>2101</v>
      </c>
      <c r="AS40" s="123">
        <v>2</v>
      </c>
      <c r="AT40" s="123" t="s">
        <v>179</v>
      </c>
      <c r="AU40" s="123">
        <v>2</v>
      </c>
    </row>
    <row r="41" spans="1:47" x14ac:dyDescent="0.2">
      <c r="A41" s="19"/>
      <c r="B41" s="15"/>
      <c r="C41" s="19"/>
      <c r="D41" s="21"/>
      <c r="E41" s="21"/>
      <c r="F41" s="21"/>
      <c r="G41" s="19"/>
      <c r="H41" s="17"/>
      <c r="I41" s="19"/>
      <c r="J41" s="21"/>
      <c r="L41" s="124" t="s">
        <v>2036</v>
      </c>
      <c r="AA41" s="123">
        <v>2</v>
      </c>
      <c r="AB41" s="123" t="s">
        <v>179</v>
      </c>
      <c r="AC41" s="123">
        <v>1</v>
      </c>
      <c r="AF41" s="124" t="s">
        <v>2102</v>
      </c>
      <c r="AS41" s="123">
        <v>2</v>
      </c>
      <c r="AT41" s="123" t="s">
        <v>179</v>
      </c>
      <c r="AU41" s="123">
        <v>0</v>
      </c>
    </row>
    <row r="42" spans="1:47" x14ac:dyDescent="0.2">
      <c r="A42" s="19"/>
      <c r="B42" s="15"/>
      <c r="C42" s="19"/>
      <c r="D42" s="21"/>
      <c r="E42" s="21"/>
      <c r="F42" s="21"/>
      <c r="G42" s="19"/>
      <c r="H42" s="17"/>
      <c r="I42" s="19"/>
      <c r="J42" s="21"/>
      <c r="L42" s="124" t="s">
        <v>2037</v>
      </c>
      <c r="AA42" s="123">
        <v>0</v>
      </c>
      <c r="AB42" s="123" t="s">
        <v>179</v>
      </c>
      <c r="AC42" s="123">
        <v>0</v>
      </c>
      <c r="AF42" s="124" t="s">
        <v>2103</v>
      </c>
      <c r="AS42" s="123">
        <v>2</v>
      </c>
      <c r="AT42" s="123" t="s">
        <v>179</v>
      </c>
      <c r="AU42" s="123">
        <v>1</v>
      </c>
    </row>
    <row r="43" spans="1:47" x14ac:dyDescent="0.2">
      <c r="A43" s="19"/>
      <c r="B43" s="5"/>
      <c r="C43" s="21"/>
      <c r="D43" s="21"/>
      <c r="E43" s="21"/>
      <c r="F43" s="21"/>
      <c r="G43" s="21"/>
      <c r="H43" s="17"/>
      <c r="I43" s="21"/>
      <c r="J43" s="21"/>
      <c r="L43" s="124" t="s">
        <v>2038</v>
      </c>
      <c r="P43" s="20"/>
      <c r="AA43" s="123">
        <v>2</v>
      </c>
      <c r="AB43" s="123" t="s">
        <v>179</v>
      </c>
      <c r="AC43" s="123">
        <v>0</v>
      </c>
      <c r="AF43" s="124" t="s">
        <v>2104</v>
      </c>
      <c r="AS43" s="123">
        <v>2</v>
      </c>
      <c r="AT43" s="123" t="s">
        <v>179</v>
      </c>
      <c r="AU43" s="123">
        <v>3</v>
      </c>
    </row>
    <row r="44" spans="1:47" x14ac:dyDescent="0.2">
      <c r="A44" s="19"/>
      <c r="B44" s="4"/>
      <c r="C44" s="21"/>
      <c r="D44" s="21"/>
      <c r="E44" s="21"/>
      <c r="F44" s="21"/>
      <c r="G44" s="21"/>
      <c r="H44" s="17"/>
      <c r="I44" s="21"/>
      <c r="J44" s="21"/>
      <c r="L44" s="124" t="s">
        <v>2039</v>
      </c>
      <c r="AA44" s="123">
        <v>0</v>
      </c>
      <c r="AB44" s="123" t="s">
        <v>179</v>
      </c>
      <c r="AC44" s="123">
        <v>2</v>
      </c>
      <c r="AF44" s="124" t="s">
        <v>2105</v>
      </c>
      <c r="AS44" s="123">
        <v>1</v>
      </c>
      <c r="AT44" s="123" t="s">
        <v>179</v>
      </c>
      <c r="AU44" s="123">
        <v>2</v>
      </c>
    </row>
    <row r="45" spans="1:47" x14ac:dyDescent="0.2">
      <c r="A45" s="19"/>
      <c r="B45" s="15"/>
      <c r="C45" s="21"/>
      <c r="D45" s="21"/>
      <c r="E45" s="21"/>
      <c r="F45" s="21"/>
      <c r="G45" s="21"/>
      <c r="H45" s="17"/>
      <c r="I45" s="21"/>
      <c r="J45" s="21"/>
      <c r="L45" s="124" t="s">
        <v>2040</v>
      </c>
      <c r="AA45" s="123">
        <v>0</v>
      </c>
      <c r="AB45" s="123" t="s">
        <v>179</v>
      </c>
      <c r="AC45" s="123">
        <v>1</v>
      </c>
      <c r="AF45" s="124" t="s">
        <v>2106</v>
      </c>
      <c r="AS45" s="123">
        <v>0</v>
      </c>
      <c r="AT45" s="123" t="s">
        <v>179</v>
      </c>
      <c r="AU45" s="123">
        <v>0</v>
      </c>
    </row>
    <row r="46" spans="1:47" x14ac:dyDescent="0.2">
      <c r="A46" s="19"/>
      <c r="B46" s="15"/>
      <c r="C46" s="21"/>
      <c r="D46" s="21"/>
      <c r="E46" s="21"/>
      <c r="F46" s="21"/>
      <c r="G46" s="21"/>
      <c r="H46" s="17"/>
      <c r="I46" s="19"/>
      <c r="J46" s="21"/>
      <c r="L46" s="128" t="s">
        <v>1138</v>
      </c>
      <c r="AF46" s="128" t="s">
        <v>1148</v>
      </c>
      <c r="AS46" s="20"/>
      <c r="AT46" s="20"/>
      <c r="AU46" s="20"/>
    </row>
    <row r="47" spans="1:47" x14ac:dyDescent="0.2">
      <c r="A47" s="19"/>
      <c r="B47" s="15"/>
      <c r="C47" s="21"/>
      <c r="D47" s="21"/>
      <c r="E47" s="21"/>
      <c r="F47" s="21"/>
      <c r="G47" s="21"/>
      <c r="H47" s="17"/>
      <c r="I47" s="21"/>
      <c r="J47" s="21"/>
      <c r="L47" s="124" t="s">
        <v>2041</v>
      </c>
      <c r="AA47" s="123">
        <v>1</v>
      </c>
      <c r="AB47" s="123" t="s">
        <v>179</v>
      </c>
      <c r="AC47" s="123">
        <v>0</v>
      </c>
      <c r="AF47" s="124" t="s">
        <v>2107</v>
      </c>
      <c r="AS47" s="123">
        <v>0</v>
      </c>
      <c r="AT47" s="123" t="s">
        <v>179</v>
      </c>
      <c r="AU47" s="123">
        <v>1</v>
      </c>
    </row>
    <row r="48" spans="1:47" x14ac:dyDescent="0.2">
      <c r="A48" s="19"/>
      <c r="C48" s="19"/>
      <c r="D48" s="19"/>
      <c r="E48" s="19"/>
      <c r="F48" s="19"/>
      <c r="G48" s="19"/>
      <c r="H48" s="17"/>
      <c r="I48" s="19"/>
      <c r="J48" s="19"/>
      <c r="L48" s="124" t="s">
        <v>2042</v>
      </c>
      <c r="AA48" s="123">
        <v>0</v>
      </c>
      <c r="AB48" s="123" t="s">
        <v>179</v>
      </c>
      <c r="AC48" s="123">
        <v>1</v>
      </c>
      <c r="AF48" s="124" t="s">
        <v>2108</v>
      </c>
      <c r="AS48" s="123">
        <v>5</v>
      </c>
      <c r="AT48" s="123" t="s">
        <v>179</v>
      </c>
      <c r="AU48" s="123">
        <v>2</v>
      </c>
    </row>
    <row r="49" spans="12:47" x14ac:dyDescent="0.2">
      <c r="L49" s="124" t="s">
        <v>2043</v>
      </c>
      <c r="AA49" s="123">
        <v>2</v>
      </c>
      <c r="AB49" s="123" t="s">
        <v>179</v>
      </c>
      <c r="AC49" s="123">
        <v>1</v>
      </c>
      <c r="AF49" s="124" t="s">
        <v>2109</v>
      </c>
      <c r="AS49" s="123">
        <v>3</v>
      </c>
      <c r="AT49" s="123" t="s">
        <v>179</v>
      </c>
      <c r="AU49" s="123">
        <v>1</v>
      </c>
    </row>
    <row r="50" spans="12:47" x14ac:dyDescent="0.2">
      <c r="L50" s="124" t="s">
        <v>2044</v>
      </c>
      <c r="P50" s="20"/>
      <c r="AA50" s="123">
        <v>2</v>
      </c>
      <c r="AB50" s="123" t="s">
        <v>179</v>
      </c>
      <c r="AC50" s="123">
        <v>4</v>
      </c>
      <c r="AF50" s="124" t="s">
        <v>2110</v>
      </c>
      <c r="AS50" s="123">
        <v>2</v>
      </c>
      <c r="AT50" s="123" t="s">
        <v>179</v>
      </c>
      <c r="AU50" s="123">
        <v>3</v>
      </c>
    </row>
    <row r="51" spans="12:47" x14ac:dyDescent="0.2">
      <c r="L51" s="124" t="s">
        <v>2045</v>
      </c>
      <c r="AA51" s="123">
        <v>2</v>
      </c>
      <c r="AB51" s="123" t="s">
        <v>179</v>
      </c>
      <c r="AC51" s="123">
        <v>0</v>
      </c>
      <c r="AF51" s="124" t="s">
        <v>2111</v>
      </c>
      <c r="AS51" s="123">
        <v>2</v>
      </c>
      <c r="AT51" s="123" t="s">
        <v>179</v>
      </c>
      <c r="AU51" s="123">
        <v>2</v>
      </c>
    </row>
    <row r="52" spans="12:47" x14ac:dyDescent="0.2">
      <c r="L52" s="124" t="s">
        <v>2046</v>
      </c>
      <c r="AA52" s="123">
        <v>2</v>
      </c>
      <c r="AB52" s="123" t="s">
        <v>179</v>
      </c>
      <c r="AC52" s="123">
        <v>0</v>
      </c>
      <c r="AF52" s="124" t="s">
        <v>2112</v>
      </c>
      <c r="AS52" s="123">
        <v>3</v>
      </c>
      <c r="AT52" s="123" t="s">
        <v>179</v>
      </c>
      <c r="AU52" s="123">
        <v>1</v>
      </c>
    </row>
    <row r="53" spans="12:47" x14ac:dyDescent="0.2">
      <c r="L53" s="128" t="s">
        <v>1139</v>
      </c>
      <c r="AF53" s="128" t="s">
        <v>1149</v>
      </c>
      <c r="AS53" s="20"/>
      <c r="AT53" s="20"/>
      <c r="AU53" s="20"/>
    </row>
    <row r="54" spans="12:47" x14ac:dyDescent="0.2">
      <c r="L54" s="124" t="s">
        <v>2047</v>
      </c>
      <c r="AA54" s="123">
        <v>1</v>
      </c>
      <c r="AB54" s="123" t="s">
        <v>179</v>
      </c>
      <c r="AC54" s="123">
        <v>2</v>
      </c>
      <c r="AF54" s="124" t="s">
        <v>2113</v>
      </c>
      <c r="AS54" s="123">
        <v>1</v>
      </c>
      <c r="AT54" s="123" t="s">
        <v>179</v>
      </c>
      <c r="AU54" s="123">
        <v>5</v>
      </c>
    </row>
    <row r="55" spans="12:47" x14ac:dyDescent="0.2">
      <c r="L55" s="124" t="s">
        <v>2048</v>
      </c>
      <c r="AA55" s="123">
        <v>2</v>
      </c>
      <c r="AB55" s="123" t="s">
        <v>179</v>
      </c>
      <c r="AC55" s="123">
        <v>4</v>
      </c>
      <c r="AF55" s="124" t="s">
        <v>2114</v>
      </c>
      <c r="AS55" s="123">
        <v>1</v>
      </c>
      <c r="AT55" s="123" t="s">
        <v>179</v>
      </c>
      <c r="AU55" s="123">
        <v>2</v>
      </c>
    </row>
    <row r="56" spans="12:47" x14ac:dyDescent="0.2">
      <c r="L56" s="124" t="s">
        <v>2049</v>
      </c>
      <c r="AA56" s="123">
        <v>0</v>
      </c>
      <c r="AB56" s="123" t="s">
        <v>179</v>
      </c>
      <c r="AC56" s="123">
        <v>5</v>
      </c>
      <c r="AF56" s="124" t="s">
        <v>2115</v>
      </c>
      <c r="AS56" s="123">
        <v>1</v>
      </c>
      <c r="AT56" s="123" t="s">
        <v>179</v>
      </c>
      <c r="AU56" s="123">
        <v>4</v>
      </c>
    </row>
    <row r="57" spans="12:47" x14ac:dyDescent="0.2">
      <c r="L57" s="124" t="s">
        <v>2050</v>
      </c>
      <c r="P57" s="20"/>
      <c r="AA57" s="123">
        <v>1</v>
      </c>
      <c r="AB57" s="123" t="s">
        <v>179</v>
      </c>
      <c r="AC57" s="123">
        <v>4</v>
      </c>
      <c r="AF57" s="124" t="s">
        <v>2116</v>
      </c>
      <c r="AS57" s="123">
        <v>1</v>
      </c>
      <c r="AT57" s="123" t="s">
        <v>179</v>
      </c>
      <c r="AU57" s="123">
        <v>1</v>
      </c>
    </row>
    <row r="58" spans="12:47" x14ac:dyDescent="0.2">
      <c r="L58" s="124" t="s">
        <v>2051</v>
      </c>
      <c r="AA58" s="123">
        <v>3</v>
      </c>
      <c r="AB58" s="123" t="s">
        <v>179</v>
      </c>
      <c r="AC58" s="123">
        <v>0</v>
      </c>
      <c r="AF58" s="124" t="s">
        <v>2117</v>
      </c>
      <c r="AS58" s="123">
        <v>4</v>
      </c>
      <c r="AT58" s="123" t="s">
        <v>179</v>
      </c>
      <c r="AU58" s="123">
        <v>1</v>
      </c>
    </row>
    <row r="59" spans="12:47" x14ac:dyDescent="0.2">
      <c r="L59" s="124" t="s">
        <v>2052</v>
      </c>
      <c r="AA59" s="123">
        <v>1</v>
      </c>
      <c r="AB59" s="123" t="s">
        <v>179</v>
      </c>
      <c r="AC59" s="123">
        <v>1</v>
      </c>
      <c r="AF59" s="124" t="s">
        <v>2118</v>
      </c>
      <c r="AS59" s="123">
        <v>3</v>
      </c>
      <c r="AT59" s="123" t="s">
        <v>179</v>
      </c>
      <c r="AU59" s="123">
        <v>1</v>
      </c>
    </row>
    <row r="60" spans="12:47" x14ac:dyDescent="0.2">
      <c r="L60" s="128" t="s">
        <v>1140</v>
      </c>
      <c r="AF60" s="128" t="s">
        <v>1150</v>
      </c>
      <c r="AS60" s="20"/>
      <c r="AT60" s="20"/>
      <c r="AU60" s="20"/>
    </row>
    <row r="61" spans="12:47" x14ac:dyDescent="0.2">
      <c r="L61" s="124" t="s">
        <v>2053</v>
      </c>
      <c r="AA61" s="123">
        <v>3</v>
      </c>
      <c r="AB61" s="123" t="s">
        <v>179</v>
      </c>
      <c r="AC61" s="123">
        <v>1</v>
      </c>
      <c r="AF61" s="124" t="s">
        <v>2119</v>
      </c>
      <c r="AS61" s="123">
        <v>10</v>
      </c>
      <c r="AT61" s="123" t="s">
        <v>179</v>
      </c>
      <c r="AU61" s="123">
        <v>1</v>
      </c>
    </row>
    <row r="62" spans="12:47" x14ac:dyDescent="0.2">
      <c r="L62" s="124" t="s">
        <v>2054</v>
      </c>
      <c r="AA62" s="123">
        <v>3</v>
      </c>
      <c r="AB62" s="123" t="s">
        <v>179</v>
      </c>
      <c r="AC62" s="123">
        <v>0</v>
      </c>
      <c r="AF62" s="124" t="s">
        <v>2120</v>
      </c>
      <c r="AS62" s="123">
        <v>2</v>
      </c>
      <c r="AT62" s="123" t="s">
        <v>179</v>
      </c>
      <c r="AU62" s="123">
        <v>0</v>
      </c>
    </row>
    <row r="63" spans="12:47" x14ac:dyDescent="0.2">
      <c r="L63" s="124" t="s">
        <v>2055</v>
      </c>
      <c r="AA63" s="123">
        <v>4</v>
      </c>
      <c r="AB63" s="123" t="s">
        <v>179</v>
      </c>
      <c r="AC63" s="123">
        <v>0</v>
      </c>
      <c r="AF63" s="124" t="s">
        <v>2121</v>
      </c>
      <c r="AS63" s="123">
        <v>2</v>
      </c>
      <c r="AT63" s="123" t="s">
        <v>179</v>
      </c>
      <c r="AU63" s="123">
        <v>2</v>
      </c>
    </row>
    <row r="64" spans="12:47" x14ac:dyDescent="0.2">
      <c r="L64" s="124" t="s">
        <v>2056</v>
      </c>
      <c r="P64" s="20"/>
      <c r="AA64" s="123">
        <v>4</v>
      </c>
      <c r="AB64" s="123" t="s">
        <v>179</v>
      </c>
      <c r="AC64" s="123">
        <v>1</v>
      </c>
      <c r="AF64" s="124" t="s">
        <v>2122</v>
      </c>
      <c r="AS64" s="123">
        <v>3</v>
      </c>
      <c r="AT64" s="123" t="s">
        <v>179</v>
      </c>
      <c r="AU64" s="123">
        <v>4</v>
      </c>
    </row>
    <row r="65" spans="12:47" x14ac:dyDescent="0.2">
      <c r="L65" s="124" t="s">
        <v>2057</v>
      </c>
      <c r="AA65" s="123">
        <v>1</v>
      </c>
      <c r="AB65" s="123" t="s">
        <v>179</v>
      </c>
      <c r="AC65" s="123">
        <v>1</v>
      </c>
      <c r="AF65" s="124" t="s">
        <v>2123</v>
      </c>
      <c r="AS65" s="123">
        <v>0</v>
      </c>
      <c r="AT65" s="123" t="s">
        <v>179</v>
      </c>
      <c r="AU65" s="123">
        <v>1</v>
      </c>
    </row>
    <row r="66" spans="12:47" x14ac:dyDescent="0.2">
      <c r="L66" s="124" t="s">
        <v>2058</v>
      </c>
      <c r="AA66" s="123">
        <v>7</v>
      </c>
      <c r="AB66" s="123" t="s">
        <v>179</v>
      </c>
      <c r="AC66" s="123">
        <v>1</v>
      </c>
      <c r="AF66" s="124" t="s">
        <v>2124</v>
      </c>
      <c r="AS66" s="123">
        <v>2</v>
      </c>
      <c r="AT66" s="123" t="s">
        <v>179</v>
      </c>
      <c r="AU66" s="123">
        <v>0</v>
      </c>
    </row>
    <row r="67" spans="12:47" x14ac:dyDescent="0.2">
      <c r="L67" s="128" t="s">
        <v>1141</v>
      </c>
      <c r="AF67" s="128" t="s">
        <v>1151</v>
      </c>
      <c r="AS67" s="20"/>
      <c r="AT67" s="20"/>
      <c r="AU67" s="20"/>
    </row>
    <row r="68" spans="12:47" x14ac:dyDescent="0.2">
      <c r="L68" s="124" t="s">
        <v>2059</v>
      </c>
      <c r="AA68" s="123">
        <v>3</v>
      </c>
      <c r="AB68" s="123" t="s">
        <v>179</v>
      </c>
      <c r="AC68" s="123">
        <v>2</v>
      </c>
      <c r="AF68" s="124" t="s">
        <v>2125</v>
      </c>
      <c r="AS68" s="123">
        <v>0</v>
      </c>
      <c r="AT68" s="123" t="s">
        <v>179</v>
      </c>
      <c r="AU68" s="123">
        <v>4</v>
      </c>
    </row>
    <row r="69" spans="12:47" x14ac:dyDescent="0.2">
      <c r="L69" s="124" t="s">
        <v>2060</v>
      </c>
      <c r="AA69" s="123">
        <v>0</v>
      </c>
      <c r="AB69" s="123" t="s">
        <v>179</v>
      </c>
      <c r="AC69" s="123">
        <v>0</v>
      </c>
      <c r="AF69" s="124" t="s">
        <v>2126</v>
      </c>
      <c r="AS69" s="123">
        <v>3</v>
      </c>
      <c r="AT69" s="123" t="s">
        <v>179</v>
      </c>
      <c r="AU69" s="123">
        <v>1</v>
      </c>
    </row>
    <row r="70" spans="12:47" x14ac:dyDescent="0.2">
      <c r="L70" s="124" t="s">
        <v>2061</v>
      </c>
      <c r="AA70" s="123">
        <v>0</v>
      </c>
      <c r="AB70" s="123" t="s">
        <v>179</v>
      </c>
      <c r="AC70" s="123">
        <v>1</v>
      </c>
      <c r="AF70" s="124" t="s">
        <v>2127</v>
      </c>
      <c r="AS70" s="123">
        <v>0</v>
      </c>
      <c r="AT70" s="123" t="s">
        <v>179</v>
      </c>
      <c r="AU70" s="123">
        <v>1</v>
      </c>
    </row>
    <row r="71" spans="12:47" x14ac:dyDescent="0.2">
      <c r="L71" s="124" t="s">
        <v>2062</v>
      </c>
      <c r="P71" s="20"/>
      <c r="AA71" s="123">
        <v>1</v>
      </c>
      <c r="AB71" s="123" t="s">
        <v>179</v>
      </c>
      <c r="AC71" s="123">
        <v>1</v>
      </c>
      <c r="AF71" s="124" t="s">
        <v>2128</v>
      </c>
      <c r="AS71" s="123">
        <v>5</v>
      </c>
      <c r="AT71" s="123" t="s">
        <v>179</v>
      </c>
      <c r="AU71" s="123">
        <v>1</v>
      </c>
    </row>
    <row r="72" spans="12:47" x14ac:dyDescent="0.2">
      <c r="L72" s="124" t="s">
        <v>2063</v>
      </c>
      <c r="AA72" s="123">
        <v>1</v>
      </c>
      <c r="AB72" s="123" t="s">
        <v>179</v>
      </c>
      <c r="AC72" s="123">
        <v>1</v>
      </c>
      <c r="AF72" s="124" t="s">
        <v>2129</v>
      </c>
      <c r="AS72" s="123">
        <v>4</v>
      </c>
      <c r="AT72" s="123" t="s">
        <v>179</v>
      </c>
      <c r="AU72" s="123">
        <v>1</v>
      </c>
    </row>
    <row r="73" spans="12:47" x14ac:dyDescent="0.2">
      <c r="L73" s="124" t="s">
        <v>2064</v>
      </c>
      <c r="AA73" s="123">
        <v>1</v>
      </c>
      <c r="AB73" s="123" t="s">
        <v>179</v>
      </c>
      <c r="AC73" s="123">
        <v>2</v>
      </c>
      <c r="AF73" s="124" t="s">
        <v>2130</v>
      </c>
      <c r="AS73" s="123">
        <v>2</v>
      </c>
      <c r="AT73" s="123" t="s">
        <v>179</v>
      </c>
      <c r="AU73" s="123">
        <v>4</v>
      </c>
    </row>
    <row r="74" spans="12:47" x14ac:dyDescent="0.2">
      <c r="L74" s="128" t="s">
        <v>1142</v>
      </c>
      <c r="AF74" s="128" t="s">
        <v>1152</v>
      </c>
      <c r="AS74" s="20"/>
      <c r="AT74" s="20"/>
      <c r="AU74" s="20"/>
    </row>
    <row r="75" spans="12:47" x14ac:dyDescent="0.2">
      <c r="L75" s="124" t="s">
        <v>2065</v>
      </c>
      <c r="AA75" s="123">
        <v>4</v>
      </c>
      <c r="AB75" s="123" t="s">
        <v>179</v>
      </c>
      <c r="AC75" s="123">
        <v>0</v>
      </c>
      <c r="AF75" s="124" t="s">
        <v>2131</v>
      </c>
      <c r="AS75" s="123">
        <v>6</v>
      </c>
      <c r="AT75" s="123" t="s">
        <v>179</v>
      </c>
      <c r="AU75" s="123">
        <v>0</v>
      </c>
    </row>
    <row r="76" spans="12:47" x14ac:dyDescent="0.2">
      <c r="L76" s="124" t="s">
        <v>2066</v>
      </c>
      <c r="AA76" s="123">
        <v>1</v>
      </c>
      <c r="AB76" s="123" t="s">
        <v>179</v>
      </c>
      <c r="AC76" s="123">
        <v>1</v>
      </c>
      <c r="AF76" s="124" t="s">
        <v>2132</v>
      </c>
      <c r="AS76" s="123">
        <v>1</v>
      </c>
      <c r="AT76" s="123" t="s">
        <v>179</v>
      </c>
      <c r="AU76" s="123">
        <v>3</v>
      </c>
    </row>
    <row r="77" spans="12:47" x14ac:dyDescent="0.2">
      <c r="L77" s="124" t="s">
        <v>2067</v>
      </c>
      <c r="AA77" s="123">
        <v>2</v>
      </c>
      <c r="AB77" s="123" t="s">
        <v>179</v>
      </c>
      <c r="AC77" s="123">
        <v>0</v>
      </c>
      <c r="AF77" s="124" t="s">
        <v>2133</v>
      </c>
      <c r="AS77" s="123">
        <v>1</v>
      </c>
      <c r="AT77" s="123" t="s">
        <v>179</v>
      </c>
      <c r="AU77" s="123">
        <v>1</v>
      </c>
    </row>
    <row r="78" spans="12:47" x14ac:dyDescent="0.2">
      <c r="L78" s="124" t="s">
        <v>2068</v>
      </c>
      <c r="P78" s="20"/>
      <c r="AA78" s="123">
        <v>2</v>
      </c>
      <c r="AB78" s="123" t="s">
        <v>179</v>
      </c>
      <c r="AC78" s="123">
        <v>2</v>
      </c>
      <c r="AF78" s="124" t="s">
        <v>2134</v>
      </c>
      <c r="AS78" s="123">
        <v>0</v>
      </c>
      <c r="AT78" s="123" t="s">
        <v>179</v>
      </c>
      <c r="AU78" s="123">
        <v>1</v>
      </c>
    </row>
    <row r="79" spans="12:47" x14ac:dyDescent="0.2">
      <c r="L79" s="124" t="s">
        <v>2069</v>
      </c>
      <c r="AA79" s="123">
        <v>1</v>
      </c>
      <c r="AB79" s="123" t="s">
        <v>179</v>
      </c>
      <c r="AC79" s="123">
        <v>2</v>
      </c>
      <c r="AF79" s="124" t="s">
        <v>2135</v>
      </c>
      <c r="AS79" s="123">
        <v>6</v>
      </c>
      <c r="AT79" s="123" t="s">
        <v>179</v>
      </c>
      <c r="AU79" s="123">
        <v>0</v>
      </c>
    </row>
    <row r="80" spans="12:47" x14ac:dyDescent="0.2">
      <c r="L80" s="124" t="s">
        <v>2070</v>
      </c>
      <c r="AA80" s="123">
        <v>0</v>
      </c>
      <c r="AB80" s="123" t="s">
        <v>179</v>
      </c>
      <c r="AC80" s="123">
        <v>2</v>
      </c>
      <c r="AF80" s="124" t="s">
        <v>2136</v>
      </c>
      <c r="AS80" s="123">
        <v>0</v>
      </c>
      <c r="AT80" s="123" t="s">
        <v>179</v>
      </c>
      <c r="AU80" s="123">
        <v>0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2071</v>
      </c>
      <c r="AA82" s="123">
        <v>1</v>
      </c>
      <c r="AB82" s="123" t="s">
        <v>179</v>
      </c>
      <c r="AC82" s="123">
        <v>2</v>
      </c>
      <c r="AF82" s="124" t="s">
        <v>2137</v>
      </c>
      <c r="AS82" s="123">
        <v>3</v>
      </c>
      <c r="AT82" s="123" t="s">
        <v>179</v>
      </c>
      <c r="AU82" s="123">
        <v>3</v>
      </c>
    </row>
    <row r="83" spans="12:47" x14ac:dyDescent="0.2">
      <c r="L83" s="124" t="s">
        <v>2072</v>
      </c>
      <c r="AA83" s="123">
        <v>2</v>
      </c>
      <c r="AB83" s="123" t="s">
        <v>179</v>
      </c>
      <c r="AC83" s="123">
        <v>4</v>
      </c>
      <c r="AF83" s="124" t="s">
        <v>2138</v>
      </c>
      <c r="AS83" s="123">
        <v>0</v>
      </c>
      <c r="AT83" s="123" t="s">
        <v>179</v>
      </c>
      <c r="AU83" s="123">
        <v>1</v>
      </c>
    </row>
    <row r="84" spans="12:47" x14ac:dyDescent="0.2">
      <c r="L84" s="124" t="s">
        <v>2073</v>
      </c>
      <c r="AA84" s="123">
        <v>1</v>
      </c>
      <c r="AB84" s="123" t="s">
        <v>179</v>
      </c>
      <c r="AC84" s="123">
        <v>1</v>
      </c>
      <c r="AF84" s="124" t="s">
        <v>2139</v>
      </c>
      <c r="AS84" s="123">
        <v>2</v>
      </c>
      <c r="AT84" s="123" t="s">
        <v>179</v>
      </c>
      <c r="AU84" s="123">
        <v>0</v>
      </c>
    </row>
    <row r="85" spans="12:47" x14ac:dyDescent="0.2">
      <c r="L85" s="124" t="s">
        <v>2074</v>
      </c>
      <c r="P85" s="20"/>
      <c r="AA85" s="123">
        <v>0</v>
      </c>
      <c r="AB85" s="123" t="s">
        <v>179</v>
      </c>
      <c r="AC85" s="123">
        <v>3</v>
      </c>
      <c r="AF85" s="124" t="s">
        <v>2140</v>
      </c>
      <c r="AS85" s="123">
        <v>0</v>
      </c>
      <c r="AT85" s="123" t="s">
        <v>179</v>
      </c>
      <c r="AU85" s="123">
        <v>0</v>
      </c>
    </row>
    <row r="86" spans="12:47" x14ac:dyDescent="0.2">
      <c r="L86" s="124" t="s">
        <v>2075</v>
      </c>
      <c r="AA86" s="123">
        <v>0</v>
      </c>
      <c r="AB86" s="123" t="s">
        <v>179</v>
      </c>
      <c r="AC86" s="123">
        <v>1</v>
      </c>
      <c r="AF86" s="124" t="s">
        <v>2141</v>
      </c>
      <c r="AS86" s="123">
        <v>4</v>
      </c>
      <c r="AT86" s="123" t="s">
        <v>179</v>
      </c>
      <c r="AU86" s="123">
        <v>1</v>
      </c>
    </row>
    <row r="87" spans="12:47" x14ac:dyDescent="0.2">
      <c r="L87" s="124" t="s">
        <v>2076</v>
      </c>
      <c r="AA87" s="123">
        <v>0</v>
      </c>
      <c r="AB87" s="123" t="s">
        <v>179</v>
      </c>
      <c r="AC87" s="123">
        <v>1</v>
      </c>
      <c r="AF87" s="124" t="s">
        <v>2142</v>
      </c>
      <c r="AS87" s="123">
        <v>0</v>
      </c>
      <c r="AT87" s="123" t="s">
        <v>179</v>
      </c>
      <c r="AU87" s="123">
        <v>3</v>
      </c>
    </row>
    <row r="88" spans="12:47" x14ac:dyDescent="0.2">
      <c r="L88" s="1" t="s">
        <v>1144</v>
      </c>
      <c r="AA88" s="20"/>
      <c r="AB88" s="20"/>
      <c r="AC88" s="20"/>
      <c r="AF88" s="1" t="s">
        <v>1866</v>
      </c>
      <c r="AS88" s="20"/>
      <c r="AT88" s="20"/>
      <c r="AU88" s="20"/>
    </row>
    <row r="89" spans="12:47" x14ac:dyDescent="0.2">
      <c r="L89" s="124" t="s">
        <v>2077</v>
      </c>
      <c r="AA89" s="123">
        <v>5</v>
      </c>
      <c r="AB89" s="123" t="s">
        <v>179</v>
      </c>
      <c r="AC89" s="123">
        <v>2</v>
      </c>
      <c r="AF89" s="124" t="s">
        <v>2143</v>
      </c>
      <c r="AS89" s="123">
        <v>2</v>
      </c>
      <c r="AT89" s="123" t="s">
        <v>179</v>
      </c>
      <c r="AU89" s="123">
        <v>7</v>
      </c>
    </row>
    <row r="90" spans="12:47" x14ac:dyDescent="0.2">
      <c r="L90" s="124" t="s">
        <v>2078</v>
      </c>
      <c r="AA90" s="123">
        <v>1</v>
      </c>
      <c r="AB90" s="123" t="s">
        <v>179</v>
      </c>
      <c r="AC90" s="123">
        <v>1</v>
      </c>
      <c r="AF90" s="124" t="s">
        <v>2144</v>
      </c>
      <c r="AS90" s="123">
        <v>2</v>
      </c>
      <c r="AT90" s="123" t="s">
        <v>179</v>
      </c>
      <c r="AU90" s="123">
        <v>0</v>
      </c>
    </row>
    <row r="91" spans="12:47" x14ac:dyDescent="0.2">
      <c r="L91" s="124" t="s">
        <v>2079</v>
      </c>
      <c r="AA91" s="123">
        <v>1</v>
      </c>
      <c r="AB91" s="123" t="s">
        <v>179</v>
      </c>
      <c r="AC91" s="123">
        <v>4</v>
      </c>
      <c r="AF91" s="124" t="s">
        <v>2145</v>
      </c>
      <c r="AS91" s="123">
        <v>2</v>
      </c>
      <c r="AT91" s="123" t="s">
        <v>179</v>
      </c>
      <c r="AU91" s="123">
        <v>1</v>
      </c>
    </row>
    <row r="92" spans="12:47" x14ac:dyDescent="0.2">
      <c r="L92" s="124" t="s">
        <v>2080</v>
      </c>
      <c r="AA92" s="123">
        <v>1</v>
      </c>
      <c r="AB92" s="123" t="s">
        <v>179</v>
      </c>
      <c r="AC92" s="123">
        <v>2</v>
      </c>
      <c r="AF92" s="124" t="s">
        <v>2146</v>
      </c>
      <c r="AS92" s="123">
        <v>2</v>
      </c>
      <c r="AT92" s="123" t="s">
        <v>179</v>
      </c>
      <c r="AU92" s="123">
        <v>3</v>
      </c>
    </row>
    <row r="93" spans="12:47" x14ac:dyDescent="0.2">
      <c r="L93" s="124" t="s">
        <v>2081</v>
      </c>
      <c r="AA93" s="123">
        <v>4</v>
      </c>
      <c r="AB93" s="123" t="s">
        <v>179</v>
      </c>
      <c r="AC93" s="123">
        <v>0</v>
      </c>
      <c r="AF93" s="124" t="s">
        <v>2147</v>
      </c>
      <c r="AS93" s="123">
        <v>2</v>
      </c>
      <c r="AT93" s="123" t="s">
        <v>179</v>
      </c>
      <c r="AU93" s="123">
        <v>0</v>
      </c>
    </row>
    <row r="94" spans="12:47" x14ac:dyDescent="0.2">
      <c r="L94" s="124" t="s">
        <v>2082</v>
      </c>
      <c r="AA94" s="123">
        <v>5</v>
      </c>
      <c r="AB94" s="123" t="s">
        <v>179</v>
      </c>
      <c r="AC94" s="123">
        <v>1</v>
      </c>
      <c r="AF94" s="124" t="s">
        <v>2148</v>
      </c>
      <c r="AS94" s="123">
        <v>3</v>
      </c>
      <c r="AT94" s="123" t="s">
        <v>179</v>
      </c>
      <c r="AU94" s="123">
        <v>0</v>
      </c>
    </row>
  </sheetData>
  <mergeCells count="13">
    <mergeCell ref="L16:AU16"/>
    <mergeCell ref="AS1:AU1"/>
    <mergeCell ref="AP1:AR1"/>
    <mergeCell ref="L1:N1"/>
    <mergeCell ref="O1:Q1"/>
    <mergeCell ref="R1:T1"/>
    <mergeCell ref="U1:W1"/>
    <mergeCell ref="AM1:AO1"/>
    <mergeCell ref="X1:Z1"/>
    <mergeCell ref="AA1:AC1"/>
    <mergeCell ref="AD1:AF1"/>
    <mergeCell ref="AG1:AI1"/>
    <mergeCell ref="AJ1:AL1"/>
  </mergeCells>
  <printOptions horizontalCentered="1"/>
  <pageMargins left="0.7" right="0.7" top="0.75" bottom="0.75" header="0.3" footer="0.3"/>
  <pageSetup paperSize="9" scale="57" orientation="portrait" r:id="rId1"/>
  <headerFooter>
    <oddHeader>&amp;L&amp;9Södertäljefotbollen&amp;C&amp;22 1987 Div 3 Östra Svealand&amp;R&amp;9&amp;D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530B7-A9DB-4306-9A74-081D9D829A2A}">
  <sheetPr>
    <pageSetUpPr fitToPage="1"/>
  </sheetPr>
  <dimension ref="A1:AX94"/>
  <sheetViews>
    <sheetView view="pageLayout" topLeftCell="A14" zoomScaleNormal="100" workbookViewId="0">
      <selection activeCell="L25" sqref="L25:AI25"/>
    </sheetView>
  </sheetViews>
  <sheetFormatPr defaultRowHeight="12" x14ac:dyDescent="0.2"/>
  <cols>
    <col min="1" max="1" width="2.7109375" style="24" customWidth="1"/>
    <col min="2" max="2" width="24.140625" style="23" customWidth="1"/>
    <col min="3" max="3" width="3.5703125" style="23" customWidth="1"/>
    <col min="4" max="4" width="3.5703125" style="23" bestFit="1" customWidth="1"/>
    <col min="5" max="5" width="2.7109375" style="23" bestFit="1" customWidth="1"/>
    <col min="6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42578125" style="34" customWidth="1"/>
    <col min="13" max="13" width="1.5703125" style="34" bestFit="1" customWidth="1"/>
    <col min="14" max="14" width="2.7109375" style="34" customWidth="1"/>
    <col min="15" max="15" width="1.85546875" style="34" bestFit="1" customWidth="1"/>
    <col min="16" max="16" width="1.5703125" style="34" bestFit="1" customWidth="1"/>
    <col min="17" max="17" width="2.7109375" style="34" bestFit="1" customWidth="1"/>
    <col min="18" max="18" width="2.7109375" style="34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3" width="2.7109375" style="34" customWidth="1"/>
    <col min="24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30" width="2.7109375" style="34" bestFit="1" customWidth="1"/>
    <col min="31" max="31" width="1.5703125" style="34" bestFit="1" customWidth="1"/>
    <col min="32" max="32" width="2.7109375" style="34" bestFit="1" customWidth="1"/>
    <col min="33" max="33" width="2.7109375" style="34" customWidth="1"/>
    <col min="34" max="34" width="1.5703125" style="34" bestFit="1" customWidth="1"/>
    <col min="35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1" width="2.7109375" style="34" bestFit="1" customWidth="1"/>
    <col min="42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72" customHeight="1" x14ac:dyDescent="0.25">
      <c r="A1" s="94"/>
      <c r="B1" s="67" t="s">
        <v>2156</v>
      </c>
      <c r="C1" s="95"/>
      <c r="D1" s="95"/>
      <c r="E1" s="95"/>
      <c r="F1" s="95"/>
      <c r="G1" s="95"/>
      <c r="H1" s="94"/>
      <c r="I1" s="95"/>
      <c r="J1" s="95"/>
      <c r="K1" s="95"/>
      <c r="L1" s="133" t="s">
        <v>56</v>
      </c>
      <c r="M1" s="133"/>
      <c r="N1" s="133"/>
      <c r="O1" s="133" t="s">
        <v>158</v>
      </c>
      <c r="P1" s="133"/>
      <c r="Q1" s="133"/>
      <c r="R1" s="133" t="s">
        <v>159</v>
      </c>
      <c r="S1" s="133"/>
      <c r="T1" s="133"/>
      <c r="U1" s="133" t="s">
        <v>79</v>
      </c>
      <c r="V1" s="133"/>
      <c r="W1" s="133"/>
      <c r="X1" s="133" t="s">
        <v>2149</v>
      </c>
      <c r="Y1" s="133"/>
      <c r="Z1" s="133"/>
      <c r="AA1" s="133" t="s">
        <v>2150</v>
      </c>
      <c r="AB1" s="133"/>
      <c r="AC1" s="133"/>
      <c r="AD1" s="133" t="s">
        <v>2151</v>
      </c>
      <c r="AE1" s="133"/>
      <c r="AF1" s="133"/>
      <c r="AG1" s="133" t="s">
        <v>2152</v>
      </c>
      <c r="AH1" s="133"/>
      <c r="AI1" s="133"/>
      <c r="AJ1" s="133" t="s">
        <v>2153</v>
      </c>
      <c r="AK1" s="133"/>
      <c r="AL1" s="133"/>
      <c r="AM1" s="133" t="s">
        <v>157</v>
      </c>
      <c r="AN1" s="133"/>
      <c r="AO1" s="133"/>
      <c r="AP1" s="133" t="s">
        <v>2154</v>
      </c>
      <c r="AQ1" s="133"/>
      <c r="AR1" s="133"/>
      <c r="AS1" s="133" t="s">
        <v>2155</v>
      </c>
      <c r="AT1" s="133"/>
      <c r="AU1" s="133"/>
      <c r="AV1" s="70"/>
      <c r="AW1" s="70"/>
      <c r="AX1" s="70"/>
    </row>
    <row r="2" spans="1:50" x14ac:dyDescent="0.2">
      <c r="A2" s="94">
        <v>1</v>
      </c>
      <c r="B2" s="124" t="s">
        <v>56</v>
      </c>
      <c r="C2" s="124">
        <v>22</v>
      </c>
      <c r="D2" s="124">
        <v>17</v>
      </c>
      <c r="E2" s="124">
        <v>5</v>
      </c>
      <c r="F2" s="124">
        <v>0</v>
      </c>
      <c r="G2" s="124">
        <v>54</v>
      </c>
      <c r="H2" s="124" t="s">
        <v>12</v>
      </c>
      <c r="I2" s="124">
        <v>14</v>
      </c>
      <c r="J2" s="95">
        <f t="shared" ref="J2:J14" si="0">SUM(2*D2+E2)</f>
        <v>39</v>
      </c>
      <c r="K2" s="95" t="s">
        <v>10</v>
      </c>
      <c r="L2" s="132"/>
      <c r="M2" s="132"/>
      <c r="N2" s="132"/>
      <c r="O2" s="131">
        <v>0</v>
      </c>
      <c r="P2" s="131" t="s">
        <v>12</v>
      </c>
      <c r="Q2" s="131">
        <v>0</v>
      </c>
      <c r="R2" s="131">
        <v>2</v>
      </c>
      <c r="S2" s="131" t="s">
        <v>12</v>
      </c>
      <c r="T2" s="131">
        <v>2</v>
      </c>
      <c r="U2" s="131">
        <v>3</v>
      </c>
      <c r="V2" s="131" t="s">
        <v>12</v>
      </c>
      <c r="W2" s="131">
        <v>0</v>
      </c>
      <c r="X2" s="131">
        <v>0</v>
      </c>
      <c r="Y2" s="131" t="s">
        <v>12</v>
      </c>
      <c r="Z2" s="131">
        <v>0</v>
      </c>
      <c r="AA2" s="131">
        <v>7</v>
      </c>
      <c r="AB2" s="131" t="s">
        <v>12</v>
      </c>
      <c r="AC2" s="131">
        <v>0</v>
      </c>
      <c r="AD2" s="131">
        <v>1</v>
      </c>
      <c r="AE2" s="131" t="s">
        <v>12</v>
      </c>
      <c r="AF2" s="131">
        <v>0</v>
      </c>
      <c r="AG2" s="131">
        <v>3</v>
      </c>
      <c r="AH2" s="131" t="s">
        <v>12</v>
      </c>
      <c r="AI2" s="131">
        <v>1</v>
      </c>
      <c r="AJ2" s="131">
        <v>3</v>
      </c>
      <c r="AK2" s="131" t="s">
        <v>12</v>
      </c>
      <c r="AL2" s="131">
        <v>1</v>
      </c>
      <c r="AM2" s="131">
        <v>2</v>
      </c>
      <c r="AN2" s="131" t="s">
        <v>12</v>
      </c>
      <c r="AO2" s="131">
        <v>0</v>
      </c>
      <c r="AP2" s="131">
        <v>2</v>
      </c>
      <c r="AQ2" s="131" t="s">
        <v>12</v>
      </c>
      <c r="AR2" s="131">
        <v>0</v>
      </c>
      <c r="AS2" s="131">
        <v>7</v>
      </c>
      <c r="AT2" s="131" t="s">
        <v>12</v>
      </c>
      <c r="AU2" s="131">
        <v>0</v>
      </c>
      <c r="AV2" s="20">
        <f t="shared" ref="AV2:AV14" si="1">SUM(L2+O2+R2+U2+X2+AA2+AD2+AG2+AJ2+AM2+AP2+AS2)</f>
        <v>30</v>
      </c>
      <c r="AW2" s="20" t="s">
        <v>12</v>
      </c>
      <c r="AX2" s="20">
        <f t="shared" ref="AX2:AX14" si="2">SUM(N2+Q2+T2+W2+Z2+AC2+AF2+AI2+AL2+AO2+AR2+AU2)</f>
        <v>4</v>
      </c>
    </row>
    <row r="3" spans="1:50" x14ac:dyDescent="0.2">
      <c r="A3" s="94">
        <v>2</v>
      </c>
      <c r="B3" s="124" t="s">
        <v>158</v>
      </c>
      <c r="C3" s="124">
        <v>22</v>
      </c>
      <c r="D3" s="124">
        <v>13</v>
      </c>
      <c r="E3" s="124">
        <v>6</v>
      </c>
      <c r="F3" s="124">
        <v>3</v>
      </c>
      <c r="G3" s="124">
        <v>39</v>
      </c>
      <c r="H3" s="124" t="s">
        <v>12</v>
      </c>
      <c r="I3" s="124">
        <v>17</v>
      </c>
      <c r="J3" s="95">
        <f t="shared" si="0"/>
        <v>32</v>
      </c>
      <c r="K3" s="119"/>
      <c r="L3" s="131">
        <v>1</v>
      </c>
      <c r="M3" s="131" t="s">
        <v>12</v>
      </c>
      <c r="N3" s="131">
        <v>2</v>
      </c>
      <c r="O3" s="132"/>
      <c r="P3" s="132"/>
      <c r="Q3" s="132"/>
      <c r="R3" s="131">
        <v>3</v>
      </c>
      <c r="S3" s="131" t="s">
        <v>12</v>
      </c>
      <c r="T3" s="131">
        <v>3</v>
      </c>
      <c r="U3" s="131">
        <v>0</v>
      </c>
      <c r="V3" s="131" t="s">
        <v>12</v>
      </c>
      <c r="W3" s="131">
        <v>1</v>
      </c>
      <c r="X3" s="131">
        <v>3</v>
      </c>
      <c r="Y3" s="131" t="s">
        <v>12</v>
      </c>
      <c r="Z3" s="131">
        <v>1</v>
      </c>
      <c r="AA3" s="131">
        <v>3</v>
      </c>
      <c r="AB3" s="131" t="s">
        <v>12</v>
      </c>
      <c r="AC3" s="131">
        <v>2</v>
      </c>
      <c r="AD3" s="131">
        <v>2</v>
      </c>
      <c r="AE3" s="131" t="s">
        <v>12</v>
      </c>
      <c r="AF3" s="131">
        <v>0</v>
      </c>
      <c r="AG3" s="131">
        <v>2</v>
      </c>
      <c r="AH3" s="131" t="s">
        <v>12</v>
      </c>
      <c r="AI3" s="131">
        <v>0</v>
      </c>
      <c r="AJ3" s="131">
        <v>0</v>
      </c>
      <c r="AK3" s="131" t="s">
        <v>12</v>
      </c>
      <c r="AL3" s="131">
        <v>0</v>
      </c>
      <c r="AM3" s="131">
        <v>6</v>
      </c>
      <c r="AN3" s="131" t="s">
        <v>12</v>
      </c>
      <c r="AO3" s="131">
        <v>1</v>
      </c>
      <c r="AP3" s="131">
        <v>2</v>
      </c>
      <c r="AQ3" s="131" t="s">
        <v>12</v>
      </c>
      <c r="AR3" s="131">
        <v>0</v>
      </c>
      <c r="AS3" s="131">
        <v>2</v>
      </c>
      <c r="AT3" s="131" t="s">
        <v>12</v>
      </c>
      <c r="AU3" s="131">
        <v>1</v>
      </c>
      <c r="AV3" s="20">
        <f t="shared" si="1"/>
        <v>24</v>
      </c>
      <c r="AW3" s="20" t="s">
        <v>12</v>
      </c>
      <c r="AX3" s="20">
        <f t="shared" si="2"/>
        <v>11</v>
      </c>
    </row>
    <row r="4" spans="1:50" x14ac:dyDescent="0.2">
      <c r="A4" s="94">
        <v>3</v>
      </c>
      <c r="B4" s="124" t="s">
        <v>159</v>
      </c>
      <c r="C4" s="124">
        <v>22</v>
      </c>
      <c r="D4" s="124">
        <v>9</v>
      </c>
      <c r="E4" s="124">
        <v>5</v>
      </c>
      <c r="F4" s="124">
        <v>8</v>
      </c>
      <c r="G4" s="124">
        <v>43</v>
      </c>
      <c r="H4" s="124" t="s">
        <v>12</v>
      </c>
      <c r="I4" s="124">
        <v>40</v>
      </c>
      <c r="J4" s="95">
        <f t="shared" si="0"/>
        <v>23</v>
      </c>
      <c r="K4" s="95"/>
      <c r="L4" s="131">
        <v>2</v>
      </c>
      <c r="M4" s="131" t="s">
        <v>12</v>
      </c>
      <c r="N4" s="131">
        <v>3</v>
      </c>
      <c r="O4" s="131">
        <v>0</v>
      </c>
      <c r="P4" s="131" t="s">
        <v>12</v>
      </c>
      <c r="Q4" s="131">
        <v>0</v>
      </c>
      <c r="R4" s="132"/>
      <c r="S4" s="132"/>
      <c r="T4" s="132"/>
      <c r="U4" s="131">
        <v>3</v>
      </c>
      <c r="V4" s="131" t="s">
        <v>12</v>
      </c>
      <c r="W4" s="131">
        <v>2</v>
      </c>
      <c r="X4" s="131">
        <v>5</v>
      </c>
      <c r="Y4" s="131" t="s">
        <v>12</v>
      </c>
      <c r="Z4" s="131">
        <v>1</v>
      </c>
      <c r="AA4" s="131">
        <v>5</v>
      </c>
      <c r="AB4" s="131" t="s">
        <v>12</v>
      </c>
      <c r="AC4" s="131">
        <v>0</v>
      </c>
      <c r="AD4" s="131">
        <v>3</v>
      </c>
      <c r="AE4" s="131" t="s">
        <v>12</v>
      </c>
      <c r="AF4" s="131">
        <v>2</v>
      </c>
      <c r="AG4" s="131">
        <v>1</v>
      </c>
      <c r="AH4" s="131" t="s">
        <v>12</v>
      </c>
      <c r="AI4" s="131">
        <v>0</v>
      </c>
      <c r="AJ4" s="131">
        <v>0</v>
      </c>
      <c r="AK4" s="131" t="s">
        <v>12</v>
      </c>
      <c r="AL4" s="131">
        <v>0</v>
      </c>
      <c r="AM4" s="131">
        <v>0</v>
      </c>
      <c r="AN4" s="131" t="s">
        <v>12</v>
      </c>
      <c r="AO4" s="131">
        <v>1</v>
      </c>
      <c r="AP4" s="131">
        <v>4</v>
      </c>
      <c r="AQ4" s="131" t="s">
        <v>12</v>
      </c>
      <c r="AR4" s="131">
        <v>2</v>
      </c>
      <c r="AS4" s="131">
        <v>1</v>
      </c>
      <c r="AT4" s="131" t="s">
        <v>12</v>
      </c>
      <c r="AU4" s="131">
        <v>0</v>
      </c>
      <c r="AV4" s="20">
        <f t="shared" si="1"/>
        <v>24</v>
      </c>
      <c r="AW4" s="20" t="s">
        <v>12</v>
      </c>
      <c r="AX4" s="20">
        <f t="shared" si="2"/>
        <v>11</v>
      </c>
    </row>
    <row r="5" spans="1:50" x14ac:dyDescent="0.2">
      <c r="A5" s="94">
        <v>4</v>
      </c>
      <c r="B5" s="124" t="s">
        <v>79</v>
      </c>
      <c r="C5" s="124">
        <v>22</v>
      </c>
      <c r="D5" s="124">
        <v>10</v>
      </c>
      <c r="E5" s="124">
        <v>2</v>
      </c>
      <c r="F5" s="124">
        <v>10</v>
      </c>
      <c r="G5" s="124">
        <v>39</v>
      </c>
      <c r="H5" s="124" t="s">
        <v>12</v>
      </c>
      <c r="I5" s="124">
        <v>40</v>
      </c>
      <c r="J5" s="95">
        <f t="shared" si="0"/>
        <v>22</v>
      </c>
      <c r="K5" s="95"/>
      <c r="L5" s="131">
        <v>1</v>
      </c>
      <c r="M5" s="131" t="s">
        <v>12</v>
      </c>
      <c r="N5" s="131">
        <v>1</v>
      </c>
      <c r="O5" s="131">
        <v>0</v>
      </c>
      <c r="P5" s="131" t="s">
        <v>12</v>
      </c>
      <c r="Q5" s="131">
        <v>4</v>
      </c>
      <c r="R5" s="131">
        <v>3</v>
      </c>
      <c r="S5" s="131" t="s">
        <v>12</v>
      </c>
      <c r="T5" s="131">
        <v>0</v>
      </c>
      <c r="U5" s="132"/>
      <c r="V5" s="132"/>
      <c r="W5" s="132"/>
      <c r="X5" s="131">
        <v>2</v>
      </c>
      <c r="Y5" s="131" t="s">
        <v>12</v>
      </c>
      <c r="Z5" s="131">
        <v>1</v>
      </c>
      <c r="AA5" s="131">
        <v>0</v>
      </c>
      <c r="AB5" s="131" t="s">
        <v>12</v>
      </c>
      <c r="AC5" s="131">
        <v>2</v>
      </c>
      <c r="AD5" s="131">
        <v>3</v>
      </c>
      <c r="AE5" s="131" t="s">
        <v>12</v>
      </c>
      <c r="AF5" s="131">
        <v>0</v>
      </c>
      <c r="AG5" s="131">
        <v>4</v>
      </c>
      <c r="AH5" s="131" t="s">
        <v>12</v>
      </c>
      <c r="AI5" s="131">
        <v>0</v>
      </c>
      <c r="AJ5" s="131">
        <v>1</v>
      </c>
      <c r="AK5" s="131" t="s">
        <v>12</v>
      </c>
      <c r="AL5" s="131">
        <v>1</v>
      </c>
      <c r="AM5" s="131">
        <v>3</v>
      </c>
      <c r="AN5" s="131" t="s">
        <v>12</v>
      </c>
      <c r="AO5" s="131">
        <v>1</v>
      </c>
      <c r="AP5" s="131">
        <v>0</v>
      </c>
      <c r="AQ5" s="131" t="s">
        <v>12</v>
      </c>
      <c r="AR5" s="131">
        <v>1</v>
      </c>
      <c r="AS5" s="131">
        <v>2</v>
      </c>
      <c r="AT5" s="131" t="s">
        <v>12</v>
      </c>
      <c r="AU5" s="131">
        <v>4</v>
      </c>
      <c r="AV5" s="20">
        <f t="shared" si="1"/>
        <v>19</v>
      </c>
      <c r="AW5" s="20" t="s">
        <v>12</v>
      </c>
      <c r="AX5" s="20">
        <f t="shared" si="2"/>
        <v>15</v>
      </c>
    </row>
    <row r="6" spans="1:50" x14ac:dyDescent="0.2">
      <c r="A6" s="94">
        <v>5</v>
      </c>
      <c r="B6" s="124" t="s">
        <v>2149</v>
      </c>
      <c r="C6" s="124">
        <v>22</v>
      </c>
      <c r="D6" s="124">
        <v>8</v>
      </c>
      <c r="E6" s="124">
        <v>6</v>
      </c>
      <c r="F6" s="124">
        <v>8</v>
      </c>
      <c r="G6" s="124">
        <v>34</v>
      </c>
      <c r="H6" s="124" t="s">
        <v>12</v>
      </c>
      <c r="I6" s="124">
        <v>35</v>
      </c>
      <c r="J6" s="95">
        <f t="shared" si="0"/>
        <v>22</v>
      </c>
      <c r="K6" s="95"/>
      <c r="L6" s="131">
        <v>2</v>
      </c>
      <c r="M6" s="131" t="s">
        <v>12</v>
      </c>
      <c r="N6" s="131">
        <v>4</v>
      </c>
      <c r="O6" s="131">
        <v>0</v>
      </c>
      <c r="P6" s="131" t="s">
        <v>12</v>
      </c>
      <c r="Q6" s="131">
        <v>0</v>
      </c>
      <c r="R6" s="131">
        <v>2</v>
      </c>
      <c r="S6" s="131" t="s">
        <v>12</v>
      </c>
      <c r="T6" s="131">
        <v>2</v>
      </c>
      <c r="U6" s="131">
        <v>2</v>
      </c>
      <c r="V6" s="131" t="s">
        <v>12</v>
      </c>
      <c r="W6" s="131">
        <v>1</v>
      </c>
      <c r="X6" s="132"/>
      <c r="Y6" s="132"/>
      <c r="Z6" s="132"/>
      <c r="AA6" s="131">
        <v>4</v>
      </c>
      <c r="AB6" s="131" t="s">
        <v>12</v>
      </c>
      <c r="AC6" s="131">
        <v>0</v>
      </c>
      <c r="AD6" s="131">
        <v>0</v>
      </c>
      <c r="AE6" s="131" t="s">
        <v>12</v>
      </c>
      <c r="AF6" s="131">
        <v>1</v>
      </c>
      <c r="AG6" s="131">
        <v>3</v>
      </c>
      <c r="AH6" s="131" t="s">
        <v>12</v>
      </c>
      <c r="AI6" s="131">
        <v>2</v>
      </c>
      <c r="AJ6" s="131">
        <v>1</v>
      </c>
      <c r="AK6" s="131" t="s">
        <v>12</v>
      </c>
      <c r="AL6" s="131">
        <v>0</v>
      </c>
      <c r="AM6" s="131">
        <v>1</v>
      </c>
      <c r="AN6" s="131" t="s">
        <v>12</v>
      </c>
      <c r="AO6" s="131">
        <v>1</v>
      </c>
      <c r="AP6" s="131">
        <v>0</v>
      </c>
      <c r="AQ6" s="131" t="s">
        <v>12</v>
      </c>
      <c r="AR6" s="131">
        <v>2</v>
      </c>
      <c r="AS6" s="131">
        <v>4</v>
      </c>
      <c r="AT6" s="131" t="s">
        <v>12</v>
      </c>
      <c r="AU6" s="131">
        <v>3</v>
      </c>
      <c r="AV6" s="20">
        <f t="shared" si="1"/>
        <v>19</v>
      </c>
      <c r="AW6" s="20" t="s">
        <v>12</v>
      </c>
      <c r="AX6" s="20">
        <f t="shared" si="2"/>
        <v>16</v>
      </c>
    </row>
    <row r="7" spans="1:50" x14ac:dyDescent="0.2">
      <c r="A7" s="94">
        <v>6</v>
      </c>
      <c r="B7" s="124" t="s">
        <v>2150</v>
      </c>
      <c r="C7" s="124">
        <v>22</v>
      </c>
      <c r="D7" s="124">
        <v>10</v>
      </c>
      <c r="E7" s="124">
        <v>2</v>
      </c>
      <c r="F7" s="124">
        <v>10</v>
      </c>
      <c r="G7" s="124">
        <v>39</v>
      </c>
      <c r="H7" s="124" t="s">
        <v>12</v>
      </c>
      <c r="I7" s="124">
        <v>52</v>
      </c>
      <c r="J7" s="95">
        <f t="shared" si="0"/>
        <v>22</v>
      </c>
      <c r="K7" s="95"/>
      <c r="L7" s="131">
        <v>1</v>
      </c>
      <c r="M7" s="131" t="s">
        <v>12</v>
      </c>
      <c r="N7" s="131">
        <v>1</v>
      </c>
      <c r="O7" s="131">
        <v>2</v>
      </c>
      <c r="P7" s="131" t="s">
        <v>12</v>
      </c>
      <c r="Q7" s="131">
        <v>0</v>
      </c>
      <c r="R7" s="131">
        <v>4</v>
      </c>
      <c r="S7" s="131" t="s">
        <v>12</v>
      </c>
      <c r="T7" s="131">
        <v>2</v>
      </c>
      <c r="U7" s="131">
        <v>0</v>
      </c>
      <c r="V7" s="131" t="s">
        <v>12</v>
      </c>
      <c r="W7" s="131">
        <v>1</v>
      </c>
      <c r="X7" s="131">
        <v>1</v>
      </c>
      <c r="Y7" s="131" t="s">
        <v>12</v>
      </c>
      <c r="Z7" s="131">
        <v>3</v>
      </c>
      <c r="AA7" s="132"/>
      <c r="AB7" s="132"/>
      <c r="AC7" s="132"/>
      <c r="AD7" s="123">
        <v>2</v>
      </c>
      <c r="AE7" s="131" t="s">
        <v>12</v>
      </c>
      <c r="AF7" s="123">
        <v>1</v>
      </c>
      <c r="AG7" s="131">
        <v>0</v>
      </c>
      <c r="AH7" s="131" t="s">
        <v>12</v>
      </c>
      <c r="AI7" s="131">
        <v>3</v>
      </c>
      <c r="AJ7" s="131">
        <v>1</v>
      </c>
      <c r="AK7" s="131" t="s">
        <v>12</v>
      </c>
      <c r="AL7" s="131">
        <v>5</v>
      </c>
      <c r="AM7" s="131">
        <v>1</v>
      </c>
      <c r="AN7" s="131" t="s">
        <v>12</v>
      </c>
      <c r="AO7" s="131">
        <v>3</v>
      </c>
      <c r="AP7" s="131">
        <v>2</v>
      </c>
      <c r="AQ7" s="131" t="s">
        <v>12</v>
      </c>
      <c r="AR7" s="131">
        <v>2</v>
      </c>
      <c r="AS7" s="131">
        <v>2</v>
      </c>
      <c r="AT7" s="131" t="s">
        <v>12</v>
      </c>
      <c r="AU7" s="131">
        <v>0</v>
      </c>
      <c r="AV7" s="20">
        <f t="shared" si="1"/>
        <v>16</v>
      </c>
      <c r="AW7" s="20" t="s">
        <v>12</v>
      </c>
      <c r="AX7" s="20">
        <f t="shared" si="2"/>
        <v>21</v>
      </c>
    </row>
    <row r="8" spans="1:50" x14ac:dyDescent="0.2">
      <c r="A8" s="94">
        <v>7</v>
      </c>
      <c r="B8" s="124" t="s">
        <v>2151</v>
      </c>
      <c r="C8" s="124">
        <v>22</v>
      </c>
      <c r="D8" s="124">
        <v>8</v>
      </c>
      <c r="E8" s="124">
        <v>4</v>
      </c>
      <c r="F8" s="124">
        <v>10</v>
      </c>
      <c r="G8" s="124">
        <v>38</v>
      </c>
      <c r="H8" s="124" t="s">
        <v>12</v>
      </c>
      <c r="I8" s="124">
        <v>29</v>
      </c>
      <c r="J8" s="95">
        <f t="shared" si="0"/>
        <v>20</v>
      </c>
      <c r="K8" s="95"/>
      <c r="L8" s="131">
        <v>0</v>
      </c>
      <c r="M8" s="131" t="s">
        <v>12</v>
      </c>
      <c r="N8" s="131">
        <v>1</v>
      </c>
      <c r="O8" s="131">
        <v>3</v>
      </c>
      <c r="P8" s="131" t="s">
        <v>12</v>
      </c>
      <c r="Q8" s="131">
        <v>4</v>
      </c>
      <c r="R8" s="131">
        <v>1</v>
      </c>
      <c r="S8" s="131" t="s">
        <v>12</v>
      </c>
      <c r="T8" s="131">
        <v>0</v>
      </c>
      <c r="U8" s="131">
        <v>7</v>
      </c>
      <c r="V8" s="131" t="s">
        <v>12</v>
      </c>
      <c r="W8" s="131">
        <v>0</v>
      </c>
      <c r="X8" s="131">
        <v>2</v>
      </c>
      <c r="Y8" s="131" t="s">
        <v>12</v>
      </c>
      <c r="Z8" s="131">
        <v>2</v>
      </c>
      <c r="AA8" s="131">
        <v>2</v>
      </c>
      <c r="AB8" s="131" t="s">
        <v>12</v>
      </c>
      <c r="AC8" s="131">
        <v>4</v>
      </c>
      <c r="AD8" s="132"/>
      <c r="AE8" s="132"/>
      <c r="AF8" s="132"/>
      <c r="AG8" s="131">
        <v>0</v>
      </c>
      <c r="AH8" s="131" t="s">
        <v>12</v>
      </c>
      <c r="AI8" s="131">
        <v>1</v>
      </c>
      <c r="AJ8" s="131">
        <v>0</v>
      </c>
      <c r="AK8" s="131" t="s">
        <v>12</v>
      </c>
      <c r="AL8" s="131">
        <v>1</v>
      </c>
      <c r="AM8" s="131">
        <v>4</v>
      </c>
      <c r="AN8" s="131" t="s">
        <v>12</v>
      </c>
      <c r="AO8" s="131">
        <v>0</v>
      </c>
      <c r="AP8" s="131">
        <v>2</v>
      </c>
      <c r="AQ8" s="131" t="s">
        <v>12</v>
      </c>
      <c r="AR8" s="131">
        <v>0</v>
      </c>
      <c r="AS8" s="131">
        <v>1</v>
      </c>
      <c r="AT8" s="131" t="s">
        <v>12</v>
      </c>
      <c r="AU8" s="131">
        <v>1</v>
      </c>
      <c r="AV8" s="20">
        <f t="shared" si="1"/>
        <v>22</v>
      </c>
      <c r="AW8" s="20" t="s">
        <v>12</v>
      </c>
      <c r="AX8" s="20">
        <f t="shared" si="2"/>
        <v>14</v>
      </c>
    </row>
    <row r="9" spans="1:50" x14ac:dyDescent="0.2">
      <c r="A9" s="94">
        <v>8</v>
      </c>
      <c r="B9" s="124" t="s">
        <v>2152</v>
      </c>
      <c r="C9" s="124">
        <v>22</v>
      </c>
      <c r="D9" s="124">
        <v>9</v>
      </c>
      <c r="E9" s="124">
        <v>2</v>
      </c>
      <c r="F9" s="124">
        <v>11</v>
      </c>
      <c r="G9" s="124">
        <v>43</v>
      </c>
      <c r="H9" s="124" t="s">
        <v>12</v>
      </c>
      <c r="I9" s="124">
        <v>48</v>
      </c>
      <c r="J9" s="95">
        <f t="shared" si="0"/>
        <v>20</v>
      </c>
      <c r="K9" s="95"/>
      <c r="L9" s="131">
        <v>1</v>
      </c>
      <c r="M9" s="131" t="s">
        <v>12</v>
      </c>
      <c r="N9" s="131">
        <v>3</v>
      </c>
      <c r="O9" s="131">
        <v>0</v>
      </c>
      <c r="P9" s="131"/>
      <c r="Q9" s="131">
        <v>2</v>
      </c>
      <c r="R9" s="131">
        <v>6</v>
      </c>
      <c r="S9" s="131" t="s">
        <v>12</v>
      </c>
      <c r="T9" s="131">
        <v>1</v>
      </c>
      <c r="U9" s="131">
        <v>4</v>
      </c>
      <c r="V9" s="131" t="s">
        <v>12</v>
      </c>
      <c r="W9" s="131">
        <v>3</v>
      </c>
      <c r="X9" s="131">
        <v>2</v>
      </c>
      <c r="Y9" s="131" t="s">
        <v>12</v>
      </c>
      <c r="Z9" s="131">
        <v>1</v>
      </c>
      <c r="AA9" s="131">
        <v>2</v>
      </c>
      <c r="AB9" s="131" t="s">
        <v>12</v>
      </c>
      <c r="AC9" s="131">
        <v>3</v>
      </c>
      <c r="AD9" s="131">
        <v>2</v>
      </c>
      <c r="AE9" s="131" t="s">
        <v>12</v>
      </c>
      <c r="AF9" s="131">
        <v>2</v>
      </c>
      <c r="AG9" s="132"/>
      <c r="AH9" s="132"/>
      <c r="AI9" s="132"/>
      <c r="AJ9" s="131">
        <v>3</v>
      </c>
      <c r="AK9" s="131" t="s">
        <v>12</v>
      </c>
      <c r="AL9" s="131">
        <v>2</v>
      </c>
      <c r="AM9" s="131">
        <v>1</v>
      </c>
      <c r="AN9" s="131" t="s">
        <v>12</v>
      </c>
      <c r="AO9" s="131">
        <v>3</v>
      </c>
      <c r="AP9" s="131">
        <v>1</v>
      </c>
      <c r="AQ9" s="131" t="s">
        <v>12</v>
      </c>
      <c r="AR9" s="131">
        <v>3</v>
      </c>
      <c r="AS9" s="131">
        <v>5</v>
      </c>
      <c r="AT9" s="131" t="s">
        <v>12</v>
      </c>
      <c r="AU9" s="131">
        <v>2</v>
      </c>
      <c r="AV9" s="20">
        <f t="shared" si="1"/>
        <v>27</v>
      </c>
      <c r="AW9" s="20" t="s">
        <v>12</v>
      </c>
      <c r="AX9" s="20">
        <f t="shared" si="2"/>
        <v>25</v>
      </c>
    </row>
    <row r="10" spans="1:50" x14ac:dyDescent="0.2">
      <c r="A10" s="94">
        <v>9</v>
      </c>
      <c r="B10" s="124" t="s">
        <v>2153</v>
      </c>
      <c r="C10" s="124">
        <v>22</v>
      </c>
      <c r="D10" s="124">
        <v>6</v>
      </c>
      <c r="E10" s="124">
        <v>6</v>
      </c>
      <c r="F10" s="124">
        <v>10</v>
      </c>
      <c r="G10" s="124">
        <v>29</v>
      </c>
      <c r="H10" s="124" t="s">
        <v>12</v>
      </c>
      <c r="I10" s="124">
        <v>32</v>
      </c>
      <c r="J10" s="95">
        <f t="shared" si="0"/>
        <v>18</v>
      </c>
      <c r="K10" s="95"/>
      <c r="L10" s="131">
        <v>2</v>
      </c>
      <c r="M10" s="131" t="s">
        <v>12</v>
      </c>
      <c r="N10" s="131">
        <v>4</v>
      </c>
      <c r="O10" s="131">
        <v>0</v>
      </c>
      <c r="P10" s="131" t="s">
        <v>12</v>
      </c>
      <c r="Q10" s="131">
        <v>1</v>
      </c>
      <c r="R10" s="131">
        <v>4</v>
      </c>
      <c r="S10" s="131" t="s">
        <v>12</v>
      </c>
      <c r="T10" s="131">
        <v>2</v>
      </c>
      <c r="U10" s="131">
        <v>0</v>
      </c>
      <c r="V10" s="131" t="s">
        <v>12</v>
      </c>
      <c r="W10" s="131">
        <v>3</v>
      </c>
      <c r="X10" s="131">
        <v>1</v>
      </c>
      <c r="Y10" s="131" t="s">
        <v>12</v>
      </c>
      <c r="Z10" s="131">
        <v>0</v>
      </c>
      <c r="AA10" s="131">
        <v>1</v>
      </c>
      <c r="AB10" s="131" t="s">
        <v>12</v>
      </c>
      <c r="AC10" s="131">
        <v>3</v>
      </c>
      <c r="AD10" s="131">
        <v>1</v>
      </c>
      <c r="AE10" s="131" t="s">
        <v>12</v>
      </c>
      <c r="AF10" s="131">
        <v>2</v>
      </c>
      <c r="AG10" s="131">
        <v>3</v>
      </c>
      <c r="AH10" s="131" t="s">
        <v>12</v>
      </c>
      <c r="AI10" s="131">
        <v>4</v>
      </c>
      <c r="AJ10" s="132"/>
      <c r="AK10" s="132"/>
      <c r="AL10" s="132"/>
      <c r="AM10" s="131">
        <v>3</v>
      </c>
      <c r="AN10" s="131" t="s">
        <v>12</v>
      </c>
      <c r="AO10" s="131">
        <v>1</v>
      </c>
      <c r="AP10" s="131">
        <v>0</v>
      </c>
      <c r="AQ10" s="131" t="s">
        <v>12</v>
      </c>
      <c r="AR10" s="131">
        <v>0</v>
      </c>
      <c r="AS10" s="131">
        <v>2</v>
      </c>
      <c r="AT10" s="131" t="s">
        <v>12</v>
      </c>
      <c r="AU10" s="131">
        <v>0</v>
      </c>
      <c r="AV10" s="20">
        <f t="shared" si="1"/>
        <v>17</v>
      </c>
      <c r="AW10" s="20" t="s">
        <v>12</v>
      </c>
      <c r="AX10" s="20">
        <f t="shared" si="2"/>
        <v>20</v>
      </c>
    </row>
    <row r="11" spans="1:50" x14ac:dyDescent="0.2">
      <c r="A11" s="94">
        <v>10</v>
      </c>
      <c r="B11" s="124" t="s">
        <v>157</v>
      </c>
      <c r="C11" s="124">
        <v>22</v>
      </c>
      <c r="D11" s="124">
        <v>7</v>
      </c>
      <c r="E11" s="124">
        <v>4</v>
      </c>
      <c r="F11" s="124">
        <v>11</v>
      </c>
      <c r="G11" s="124">
        <v>33</v>
      </c>
      <c r="H11" s="124" t="s">
        <v>12</v>
      </c>
      <c r="I11" s="124">
        <v>46</v>
      </c>
      <c r="J11" s="95">
        <f t="shared" si="0"/>
        <v>18</v>
      </c>
      <c r="K11" s="119" t="s">
        <v>9</v>
      </c>
      <c r="L11" s="131">
        <v>0</v>
      </c>
      <c r="M11" s="131" t="s">
        <v>12</v>
      </c>
      <c r="N11" s="131">
        <v>2</v>
      </c>
      <c r="O11" s="131">
        <v>1</v>
      </c>
      <c r="P11" s="131" t="s">
        <v>12</v>
      </c>
      <c r="Q11" s="131">
        <v>1</v>
      </c>
      <c r="R11" s="131">
        <v>3</v>
      </c>
      <c r="S11" s="131" t="s">
        <v>12</v>
      </c>
      <c r="T11" s="131">
        <v>0</v>
      </c>
      <c r="U11" s="131">
        <v>3</v>
      </c>
      <c r="V11" s="131" t="s">
        <v>12</v>
      </c>
      <c r="W11" s="131">
        <v>1</v>
      </c>
      <c r="X11" s="131">
        <v>1</v>
      </c>
      <c r="Y11" s="131" t="s">
        <v>12</v>
      </c>
      <c r="Z11" s="131">
        <v>2</v>
      </c>
      <c r="AA11" s="131">
        <v>0</v>
      </c>
      <c r="AB11" s="131" t="s">
        <v>12</v>
      </c>
      <c r="AC11" s="131">
        <v>2</v>
      </c>
      <c r="AD11" s="131">
        <v>0</v>
      </c>
      <c r="AE11" s="131" t="s">
        <v>12</v>
      </c>
      <c r="AF11" s="131">
        <v>4</v>
      </c>
      <c r="AG11" s="131">
        <v>3</v>
      </c>
      <c r="AH11" s="131" t="s">
        <v>12</v>
      </c>
      <c r="AI11" s="131">
        <v>4</v>
      </c>
      <c r="AJ11" s="131">
        <v>1</v>
      </c>
      <c r="AK11" s="131" t="s">
        <v>12</v>
      </c>
      <c r="AL11" s="131">
        <v>1</v>
      </c>
      <c r="AM11" s="132"/>
      <c r="AN11" s="132"/>
      <c r="AO11" s="132"/>
      <c r="AP11" s="131">
        <v>3</v>
      </c>
      <c r="AQ11" s="131" t="s">
        <v>12</v>
      </c>
      <c r="AR11" s="131">
        <v>3</v>
      </c>
      <c r="AS11" s="131">
        <v>1</v>
      </c>
      <c r="AT11" s="131" t="s">
        <v>12</v>
      </c>
      <c r="AU11" s="131">
        <v>0</v>
      </c>
      <c r="AV11" s="20">
        <f t="shared" si="1"/>
        <v>16</v>
      </c>
      <c r="AW11" s="20" t="s">
        <v>12</v>
      </c>
      <c r="AX11" s="20">
        <f t="shared" si="2"/>
        <v>20</v>
      </c>
    </row>
    <row r="12" spans="1:50" x14ac:dyDescent="0.2">
      <c r="A12" s="94">
        <v>11</v>
      </c>
      <c r="B12" s="124" t="s">
        <v>2154</v>
      </c>
      <c r="C12" s="124">
        <v>22</v>
      </c>
      <c r="D12" s="124">
        <v>5</v>
      </c>
      <c r="E12" s="124">
        <v>6</v>
      </c>
      <c r="F12" s="124">
        <v>11</v>
      </c>
      <c r="G12" s="124">
        <v>25</v>
      </c>
      <c r="H12" s="124" t="s">
        <v>12</v>
      </c>
      <c r="I12" s="124">
        <v>39</v>
      </c>
      <c r="J12" s="95">
        <f t="shared" si="0"/>
        <v>16</v>
      </c>
      <c r="K12" s="95" t="s">
        <v>9</v>
      </c>
      <c r="L12" s="131">
        <v>0</v>
      </c>
      <c r="M12" s="131" t="s">
        <v>12</v>
      </c>
      <c r="N12" s="131">
        <v>2</v>
      </c>
      <c r="O12" s="131">
        <v>0</v>
      </c>
      <c r="P12" s="131" t="s">
        <v>12</v>
      </c>
      <c r="Q12" s="131">
        <v>1</v>
      </c>
      <c r="R12" s="131">
        <v>1</v>
      </c>
      <c r="S12" s="131" t="s">
        <v>12</v>
      </c>
      <c r="T12" s="131">
        <v>2</v>
      </c>
      <c r="U12" s="131">
        <v>1</v>
      </c>
      <c r="V12" s="131" t="s">
        <v>12</v>
      </c>
      <c r="W12" s="131">
        <v>4</v>
      </c>
      <c r="X12" s="131">
        <v>0</v>
      </c>
      <c r="Y12" s="131" t="s">
        <v>12</v>
      </c>
      <c r="Z12" s="131">
        <v>2</v>
      </c>
      <c r="AA12" s="131">
        <v>1</v>
      </c>
      <c r="AB12" s="131" t="s">
        <v>12</v>
      </c>
      <c r="AC12" s="131">
        <v>4</v>
      </c>
      <c r="AD12" s="131">
        <v>1</v>
      </c>
      <c r="AE12" s="131" t="s">
        <v>12</v>
      </c>
      <c r="AF12" s="131">
        <v>1</v>
      </c>
      <c r="AG12" s="131">
        <v>3</v>
      </c>
      <c r="AH12" s="131" t="s">
        <v>12</v>
      </c>
      <c r="AI12" s="131">
        <v>0</v>
      </c>
      <c r="AJ12" s="131">
        <v>0</v>
      </c>
      <c r="AK12" s="131" t="s">
        <v>12</v>
      </c>
      <c r="AL12" s="131">
        <v>0</v>
      </c>
      <c r="AM12" s="131">
        <v>2</v>
      </c>
      <c r="AN12" s="131" t="s">
        <v>12</v>
      </c>
      <c r="AO12" s="131">
        <v>5</v>
      </c>
      <c r="AP12" s="132"/>
      <c r="AQ12" s="132"/>
      <c r="AR12" s="132"/>
      <c r="AS12" s="131">
        <v>1</v>
      </c>
      <c r="AT12" s="131" t="s">
        <v>12</v>
      </c>
      <c r="AU12" s="131">
        <v>0</v>
      </c>
      <c r="AV12" s="20">
        <f t="shared" si="1"/>
        <v>10</v>
      </c>
      <c r="AW12" s="20" t="s">
        <v>12</v>
      </c>
      <c r="AX12" s="20">
        <f t="shared" si="2"/>
        <v>21</v>
      </c>
    </row>
    <row r="13" spans="1:50" x14ac:dyDescent="0.2">
      <c r="A13" s="94">
        <v>12</v>
      </c>
      <c r="B13" s="124" t="s">
        <v>2155</v>
      </c>
      <c r="C13" s="124">
        <v>22</v>
      </c>
      <c r="D13" s="124">
        <v>4</v>
      </c>
      <c r="E13" s="124">
        <v>4</v>
      </c>
      <c r="F13" s="124">
        <v>14</v>
      </c>
      <c r="G13" s="124">
        <v>29</v>
      </c>
      <c r="H13" s="124" t="s">
        <v>12</v>
      </c>
      <c r="I13" s="124">
        <v>53</v>
      </c>
      <c r="J13" s="95">
        <f t="shared" si="0"/>
        <v>12</v>
      </c>
      <c r="K13" s="95" t="s">
        <v>9</v>
      </c>
      <c r="L13" s="131">
        <v>0</v>
      </c>
      <c r="M13" s="131" t="s">
        <v>12</v>
      </c>
      <c r="N13" s="131">
        <v>1</v>
      </c>
      <c r="O13" s="131">
        <v>0</v>
      </c>
      <c r="P13" s="131" t="s">
        <v>12</v>
      </c>
      <c r="Q13" s="131">
        <v>2</v>
      </c>
      <c r="R13" s="131">
        <v>0</v>
      </c>
      <c r="S13" s="131" t="s">
        <v>12</v>
      </c>
      <c r="T13" s="131">
        <v>5</v>
      </c>
      <c r="U13" s="131">
        <v>2</v>
      </c>
      <c r="V13" s="131" t="s">
        <v>12</v>
      </c>
      <c r="W13" s="131">
        <v>4</v>
      </c>
      <c r="X13" s="131">
        <v>2</v>
      </c>
      <c r="Y13" s="131" t="s">
        <v>12</v>
      </c>
      <c r="Z13" s="131">
        <v>2</v>
      </c>
      <c r="AA13" s="131">
        <v>6</v>
      </c>
      <c r="AB13" s="131" t="s">
        <v>12</v>
      </c>
      <c r="AC13" s="131">
        <v>3</v>
      </c>
      <c r="AD13" s="131">
        <v>0</v>
      </c>
      <c r="AE13" s="131" t="s">
        <v>12</v>
      </c>
      <c r="AF13" s="131">
        <v>3</v>
      </c>
      <c r="AG13" s="131">
        <v>1</v>
      </c>
      <c r="AH13" s="131" t="s">
        <v>12</v>
      </c>
      <c r="AI13" s="131">
        <v>1</v>
      </c>
      <c r="AJ13" s="131">
        <v>2</v>
      </c>
      <c r="AK13" s="131" t="s">
        <v>12</v>
      </c>
      <c r="AL13" s="131">
        <v>1</v>
      </c>
      <c r="AM13" s="131">
        <v>3</v>
      </c>
      <c r="AN13" s="131" t="s">
        <v>12</v>
      </c>
      <c r="AO13" s="131">
        <v>1</v>
      </c>
      <c r="AP13" s="131">
        <v>2</v>
      </c>
      <c r="AQ13" s="131" t="s">
        <v>12</v>
      </c>
      <c r="AR13" s="131">
        <v>2</v>
      </c>
      <c r="AS13" s="132"/>
      <c r="AT13" s="132"/>
      <c r="AU13" s="132"/>
      <c r="AV13" s="20">
        <f t="shared" si="1"/>
        <v>18</v>
      </c>
      <c r="AW13" s="20" t="s">
        <v>12</v>
      </c>
      <c r="AX13" s="20">
        <f t="shared" si="2"/>
        <v>25</v>
      </c>
    </row>
    <row r="14" spans="1:50" x14ac:dyDescent="0.2">
      <c r="A14" s="94"/>
      <c r="B14" s="66"/>
      <c r="C14" s="95">
        <f>SUM(C2:C13)</f>
        <v>264</v>
      </c>
      <c r="D14" s="95">
        <f>SUM(D2:D13)</f>
        <v>106</v>
      </c>
      <c r="E14" s="95">
        <f>SUM(E2:E13)</f>
        <v>52</v>
      </c>
      <c r="F14" s="95">
        <f>SUM(F2:F13)</f>
        <v>106</v>
      </c>
      <c r="G14" s="95">
        <f>SUM(G2:G13)</f>
        <v>445</v>
      </c>
      <c r="H14" s="97" t="s">
        <v>12</v>
      </c>
      <c r="I14" s="95">
        <f>SUM(I2:I13)</f>
        <v>445</v>
      </c>
      <c r="J14" s="95">
        <f t="shared" si="0"/>
        <v>264</v>
      </c>
      <c r="K14" s="98"/>
      <c r="L14" s="18">
        <f>SUM(L2:L13)</f>
        <v>10</v>
      </c>
      <c r="M14" s="18" t="s">
        <v>12</v>
      </c>
      <c r="N14" s="18">
        <f>SUM(N2:N13)</f>
        <v>24</v>
      </c>
      <c r="O14" s="18">
        <f>SUM(O2:O13)</f>
        <v>6</v>
      </c>
      <c r="P14" s="18" t="s">
        <v>12</v>
      </c>
      <c r="Q14" s="18">
        <f>SUM(Q2:Q13)</f>
        <v>15</v>
      </c>
      <c r="R14" s="18">
        <f>SUM(R2:R13)</f>
        <v>29</v>
      </c>
      <c r="S14" s="18" t="s">
        <v>12</v>
      </c>
      <c r="T14" s="18">
        <f>SUM(T2:T13)</f>
        <v>19</v>
      </c>
      <c r="U14" s="18">
        <f>SUM(U2:U13)</f>
        <v>25</v>
      </c>
      <c r="V14" s="18" t="s">
        <v>12</v>
      </c>
      <c r="W14" s="18">
        <f>SUM(W2:W13)</f>
        <v>20</v>
      </c>
      <c r="X14" s="18">
        <f>SUM(X2:X13)</f>
        <v>19</v>
      </c>
      <c r="Y14" s="18" t="s">
        <v>12</v>
      </c>
      <c r="Z14" s="18">
        <f>SUM(Z2:Z13)</f>
        <v>15</v>
      </c>
      <c r="AA14" s="18">
        <f>SUM(AA2:AA13)</f>
        <v>31</v>
      </c>
      <c r="AB14" s="18" t="s">
        <v>12</v>
      </c>
      <c r="AC14" s="18">
        <f>SUM(AC2:AC13)</f>
        <v>23</v>
      </c>
      <c r="AD14" s="18">
        <f>SUM(AD2:AD13)</f>
        <v>15</v>
      </c>
      <c r="AE14" s="18" t="s">
        <v>12</v>
      </c>
      <c r="AF14" s="18">
        <f>SUM(AF2:AF13)</f>
        <v>16</v>
      </c>
      <c r="AG14" s="18">
        <f>SUM(AG2:AG13)</f>
        <v>23</v>
      </c>
      <c r="AH14" s="18" t="s">
        <v>12</v>
      </c>
      <c r="AI14" s="18">
        <f>SUM(AI2:AI13)</f>
        <v>16</v>
      </c>
      <c r="AJ14" s="18">
        <f>SUM(AJ2:AJ13)</f>
        <v>12</v>
      </c>
      <c r="AK14" s="18" t="s">
        <v>12</v>
      </c>
      <c r="AL14" s="18">
        <f>SUM(AL2:AL13)</f>
        <v>12</v>
      </c>
      <c r="AM14" s="18">
        <f>SUM(AM2:AM13)</f>
        <v>26</v>
      </c>
      <c r="AN14" s="18" t="s">
        <v>12</v>
      </c>
      <c r="AO14" s="18">
        <f>SUM(AO2:AO13)</f>
        <v>17</v>
      </c>
      <c r="AP14" s="18">
        <f>SUM(AP2:AP13)</f>
        <v>18</v>
      </c>
      <c r="AQ14" s="18" t="s">
        <v>12</v>
      </c>
      <c r="AR14" s="18">
        <f>SUM(AR2:AR13)</f>
        <v>15</v>
      </c>
      <c r="AS14" s="18">
        <f>SUM(AS2:AS13)</f>
        <v>28</v>
      </c>
      <c r="AT14" s="18" t="s">
        <v>12</v>
      </c>
      <c r="AU14" s="18">
        <f>SUM(AU2:AU13)</f>
        <v>11</v>
      </c>
      <c r="AV14" s="20">
        <f t="shared" si="1"/>
        <v>242</v>
      </c>
      <c r="AW14" s="20" t="s">
        <v>12</v>
      </c>
      <c r="AX14" s="20">
        <f t="shared" si="2"/>
        <v>203</v>
      </c>
    </row>
    <row r="15" spans="1:50" x14ac:dyDescent="0.2">
      <c r="B15" s="1"/>
      <c r="C15" s="1"/>
      <c r="D15" s="1"/>
      <c r="E15" s="1"/>
      <c r="F15" s="1"/>
      <c r="G15" s="1"/>
      <c r="H15" s="20"/>
      <c r="I15" s="1"/>
      <c r="J15" s="1"/>
      <c r="K15" s="1"/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A19" s="48"/>
      <c r="B19" s="55"/>
      <c r="C19" s="29"/>
      <c r="D19" s="29"/>
      <c r="E19" s="29"/>
      <c r="F19" s="29"/>
      <c r="G19" s="46"/>
      <c r="H19" s="51"/>
      <c r="I19" s="46"/>
      <c r="J19" s="49"/>
      <c r="L19" s="124" t="s">
        <v>2157</v>
      </c>
      <c r="AA19" s="123">
        <v>5</v>
      </c>
      <c r="AB19" s="123" t="s">
        <v>179</v>
      </c>
      <c r="AC19" s="123">
        <v>0</v>
      </c>
      <c r="AF19" s="124" t="s">
        <v>2223</v>
      </c>
      <c r="AS19" s="123">
        <v>3</v>
      </c>
      <c r="AT19" s="123" t="s">
        <v>179</v>
      </c>
      <c r="AU19" s="123">
        <v>1</v>
      </c>
    </row>
    <row r="20" spans="1:50" x14ac:dyDescent="0.2">
      <c r="A20" s="48"/>
      <c r="B20" s="50"/>
      <c r="C20" s="29"/>
      <c r="D20" s="29"/>
      <c r="E20" s="29"/>
      <c r="F20" s="29"/>
      <c r="G20" s="29"/>
      <c r="H20" s="51"/>
      <c r="I20" s="29"/>
      <c r="J20" s="49"/>
      <c r="K20" s="1"/>
      <c r="L20" s="124" t="s">
        <v>2158</v>
      </c>
      <c r="AA20" s="123">
        <v>2</v>
      </c>
      <c r="AB20" s="123" t="s">
        <v>179</v>
      </c>
      <c r="AC20" s="123">
        <v>4</v>
      </c>
      <c r="AF20" s="124" t="s">
        <v>2224</v>
      </c>
      <c r="AS20" s="123">
        <v>1</v>
      </c>
      <c r="AT20" s="123" t="s">
        <v>179</v>
      </c>
      <c r="AU20" s="123">
        <v>1</v>
      </c>
    </row>
    <row r="21" spans="1:50" x14ac:dyDescent="0.2">
      <c r="A21" s="48"/>
      <c r="B21" s="50"/>
      <c r="C21" s="29"/>
      <c r="D21" s="29"/>
      <c r="E21" s="29"/>
      <c r="F21" s="29"/>
      <c r="G21" s="29"/>
      <c r="H21" s="51"/>
      <c r="I21" s="29"/>
      <c r="J21" s="49"/>
      <c r="L21" s="124" t="s">
        <v>2159</v>
      </c>
      <c r="AA21" s="123">
        <v>0</v>
      </c>
      <c r="AB21" s="123" t="s">
        <v>179</v>
      </c>
      <c r="AC21" s="123">
        <v>1</v>
      </c>
      <c r="AF21" s="124" t="s">
        <v>2225</v>
      </c>
      <c r="AS21" s="123">
        <v>1</v>
      </c>
      <c r="AT21" s="123" t="s">
        <v>179</v>
      </c>
      <c r="AU21" s="123">
        <v>1</v>
      </c>
    </row>
    <row r="22" spans="1:50" x14ac:dyDescent="0.2">
      <c r="A22" s="48"/>
      <c r="B22" s="50"/>
      <c r="C22" s="29"/>
      <c r="D22" s="29"/>
      <c r="E22" s="29"/>
      <c r="F22" s="29"/>
      <c r="G22" s="29"/>
      <c r="H22" s="51"/>
      <c r="I22" s="29"/>
      <c r="J22" s="49"/>
      <c r="K22" s="1"/>
      <c r="L22" s="124" t="s">
        <v>2160</v>
      </c>
      <c r="P22" s="20"/>
      <c r="AA22" s="123">
        <v>2</v>
      </c>
      <c r="AB22" s="123" t="s">
        <v>179</v>
      </c>
      <c r="AC22" s="123">
        <v>5</v>
      </c>
      <c r="AF22" s="124" t="s">
        <v>2226</v>
      </c>
      <c r="AS22" s="123">
        <v>3</v>
      </c>
      <c r="AT22" s="123" t="s">
        <v>179</v>
      </c>
      <c r="AU22" s="123">
        <v>0</v>
      </c>
    </row>
    <row r="23" spans="1:50" x14ac:dyDescent="0.2">
      <c r="A23" s="48"/>
      <c r="B23" s="50"/>
      <c r="C23" s="29"/>
      <c r="D23" s="29"/>
      <c r="E23" s="29"/>
      <c r="F23" s="29"/>
      <c r="G23" s="29"/>
      <c r="H23" s="51"/>
      <c r="I23" s="29"/>
      <c r="J23" s="49"/>
      <c r="L23" s="124" t="s">
        <v>2161</v>
      </c>
      <c r="AA23" s="123">
        <v>0</v>
      </c>
      <c r="AB23" s="123" t="s">
        <v>179</v>
      </c>
      <c r="AC23" s="123">
        <v>0</v>
      </c>
      <c r="AF23" s="124" t="s">
        <v>2227</v>
      </c>
      <c r="AS23" s="123">
        <v>1</v>
      </c>
      <c r="AT23" s="123" t="s">
        <v>179</v>
      </c>
      <c r="AU23" s="123">
        <v>3</v>
      </c>
    </row>
    <row r="24" spans="1:50" x14ac:dyDescent="0.2">
      <c r="A24" s="48"/>
      <c r="B24" s="50"/>
      <c r="C24" s="29"/>
      <c r="D24" s="29"/>
      <c r="E24" s="29"/>
      <c r="F24" s="29"/>
      <c r="G24" s="29"/>
      <c r="H24" s="51"/>
      <c r="I24" s="29"/>
      <c r="J24" s="49"/>
      <c r="L24" s="124" t="s">
        <v>2162</v>
      </c>
      <c r="AA24" s="123">
        <v>1</v>
      </c>
      <c r="AB24" s="123" t="s">
        <v>179</v>
      </c>
      <c r="AC24" s="123">
        <v>0</v>
      </c>
      <c r="AF24" s="124" t="s">
        <v>2228</v>
      </c>
      <c r="AS24" s="123">
        <v>0</v>
      </c>
      <c r="AT24" s="123" t="s">
        <v>179</v>
      </c>
      <c r="AU24" s="123">
        <v>1</v>
      </c>
    </row>
    <row r="25" spans="1:50" x14ac:dyDescent="0.2">
      <c r="A25" s="48"/>
      <c r="B25" s="22"/>
      <c r="C25" s="29"/>
      <c r="D25" s="29"/>
      <c r="E25" s="29"/>
      <c r="F25" s="29"/>
      <c r="G25" s="29"/>
      <c r="H25" s="51"/>
      <c r="I25" s="46"/>
      <c r="J25" s="49"/>
      <c r="L25" s="1" t="s">
        <v>1135</v>
      </c>
      <c r="AF25" s="1" t="s">
        <v>1145</v>
      </c>
      <c r="AS25" s="123"/>
      <c r="AT25" s="123"/>
      <c r="AU25" s="123"/>
    </row>
    <row r="26" spans="1:50" x14ac:dyDescent="0.2">
      <c r="A26" s="48"/>
      <c r="B26" s="50"/>
      <c r="C26" s="29"/>
      <c r="D26" s="29"/>
      <c r="E26" s="29"/>
      <c r="F26" s="29"/>
      <c r="G26" s="29"/>
      <c r="H26" s="51"/>
      <c r="I26" s="29"/>
      <c r="J26" s="49"/>
      <c r="K26" s="1"/>
      <c r="L26" s="124" t="s">
        <v>2163</v>
      </c>
      <c r="AA26" s="123">
        <v>0</v>
      </c>
      <c r="AB26" s="123" t="s">
        <v>179</v>
      </c>
      <c r="AC26" s="123">
        <v>0</v>
      </c>
      <c r="AF26" s="124" t="s">
        <v>2229</v>
      </c>
      <c r="AS26" s="123">
        <v>1</v>
      </c>
      <c r="AT26" s="123" t="s">
        <v>179</v>
      </c>
      <c r="AU26" s="123">
        <v>1</v>
      </c>
    </row>
    <row r="27" spans="1:50" x14ac:dyDescent="0.2">
      <c r="A27" s="48"/>
      <c r="B27" s="50"/>
      <c r="C27" s="29"/>
      <c r="D27" s="29"/>
      <c r="E27" s="29"/>
      <c r="F27" s="29"/>
      <c r="G27" s="29"/>
      <c r="H27" s="51"/>
      <c r="I27" s="29"/>
      <c r="J27" s="49"/>
      <c r="L27" s="124" t="s">
        <v>2164</v>
      </c>
      <c r="AA27" s="123">
        <v>4</v>
      </c>
      <c r="AB27" s="123" t="s">
        <v>179</v>
      </c>
      <c r="AC27" s="123">
        <v>3</v>
      </c>
      <c r="AF27" s="124" t="s">
        <v>2230</v>
      </c>
      <c r="AS27" s="123">
        <v>0</v>
      </c>
      <c r="AT27" s="123" t="s">
        <v>179</v>
      </c>
      <c r="AU27" s="123">
        <v>0</v>
      </c>
    </row>
    <row r="28" spans="1:50" x14ac:dyDescent="0.2">
      <c r="A28" s="48"/>
      <c r="B28" s="50"/>
      <c r="C28" s="29"/>
      <c r="D28" s="29"/>
      <c r="E28" s="29"/>
      <c r="F28" s="29"/>
      <c r="G28" s="29"/>
      <c r="H28" s="51"/>
      <c r="I28" s="29"/>
      <c r="J28" s="49"/>
      <c r="L28" s="124" t="s">
        <v>2165</v>
      </c>
      <c r="AA28" s="123">
        <v>2</v>
      </c>
      <c r="AB28" s="123" t="s">
        <v>179</v>
      </c>
      <c r="AC28" s="123">
        <v>2</v>
      </c>
      <c r="AF28" s="124" t="s">
        <v>2231</v>
      </c>
      <c r="AS28" s="123">
        <v>2</v>
      </c>
      <c r="AT28" s="123" t="s">
        <v>179</v>
      </c>
      <c r="AU28" s="123">
        <v>0</v>
      </c>
    </row>
    <row r="29" spans="1:50" x14ac:dyDescent="0.2">
      <c r="A29" s="48"/>
      <c r="B29" s="49"/>
      <c r="C29" s="49"/>
      <c r="D29" s="49"/>
      <c r="E29" s="49"/>
      <c r="F29" s="49"/>
      <c r="G29" s="49"/>
      <c r="H29" s="52"/>
      <c r="I29" s="49"/>
      <c r="J29" s="49"/>
      <c r="K29" s="1"/>
      <c r="L29" s="124" t="s">
        <v>2166</v>
      </c>
      <c r="P29" s="20"/>
      <c r="AA29" s="123">
        <v>2</v>
      </c>
      <c r="AB29" s="123" t="s">
        <v>179</v>
      </c>
      <c r="AC29" s="123">
        <v>2</v>
      </c>
      <c r="AF29" s="124" t="s">
        <v>2232</v>
      </c>
      <c r="AS29" s="123">
        <v>0</v>
      </c>
      <c r="AT29" s="123" t="s">
        <v>179</v>
      </c>
      <c r="AU29" s="123">
        <v>0</v>
      </c>
    </row>
    <row r="30" spans="1:50" x14ac:dyDescent="0.2">
      <c r="B30" s="1"/>
      <c r="L30" s="124" t="s">
        <v>2167</v>
      </c>
      <c r="AA30" s="123">
        <v>0</v>
      </c>
      <c r="AB30" s="123" t="s">
        <v>179</v>
      </c>
      <c r="AC30" s="123">
        <v>4</v>
      </c>
      <c r="AF30" s="124" t="s">
        <v>2233</v>
      </c>
      <c r="AS30" s="123">
        <v>0</v>
      </c>
      <c r="AT30" s="123" t="s">
        <v>179</v>
      </c>
      <c r="AU30" s="123">
        <v>2</v>
      </c>
    </row>
    <row r="31" spans="1:50" x14ac:dyDescent="0.2">
      <c r="C31" s="25"/>
      <c r="D31" s="25"/>
      <c r="E31" s="25"/>
      <c r="F31" s="25"/>
      <c r="G31" s="25"/>
      <c r="H31" s="26"/>
      <c r="I31" s="25"/>
      <c r="J31" s="25"/>
      <c r="K31" s="25"/>
      <c r="L31" s="124" t="s">
        <v>2168</v>
      </c>
      <c r="AA31" s="123">
        <v>0</v>
      </c>
      <c r="AB31" s="123" t="s">
        <v>179</v>
      </c>
      <c r="AC31" s="123">
        <v>1</v>
      </c>
      <c r="AF31" s="124" t="s">
        <v>2234</v>
      </c>
      <c r="AS31" s="123">
        <v>2</v>
      </c>
      <c r="AT31" s="123" t="s">
        <v>179</v>
      </c>
      <c r="AU31" s="123">
        <v>2</v>
      </c>
    </row>
    <row r="32" spans="1:50" x14ac:dyDescent="0.2">
      <c r="A32" s="26"/>
      <c r="B32" s="25"/>
      <c r="C32" s="1"/>
      <c r="D32" s="1"/>
      <c r="E32" s="1"/>
      <c r="F32" s="1"/>
      <c r="G32" s="1"/>
      <c r="H32" s="20"/>
      <c r="I32" s="1"/>
      <c r="J32" s="1"/>
      <c r="K32" s="1"/>
      <c r="L32" s="1" t="s">
        <v>1136</v>
      </c>
      <c r="AF32" s="128" t="s">
        <v>1146</v>
      </c>
      <c r="AS32" s="123"/>
      <c r="AT32" s="123"/>
      <c r="AU32" s="123"/>
    </row>
    <row r="33" spans="1:47" x14ac:dyDescent="0.2">
      <c r="B33" s="1"/>
      <c r="L33" s="124" t="s">
        <v>2169</v>
      </c>
      <c r="AA33" s="123">
        <v>0</v>
      </c>
      <c r="AB33" s="123" t="s">
        <v>179</v>
      </c>
      <c r="AC33" s="123">
        <v>0</v>
      </c>
      <c r="AF33" s="124" t="s">
        <v>2235</v>
      </c>
      <c r="AS33" s="123">
        <v>3</v>
      </c>
      <c r="AT33" s="123" t="s">
        <v>179</v>
      </c>
      <c r="AU33" s="123">
        <v>1</v>
      </c>
    </row>
    <row r="34" spans="1:47" x14ac:dyDescent="0.2">
      <c r="L34" s="124" t="s">
        <v>2170</v>
      </c>
      <c r="AA34" s="123">
        <v>3</v>
      </c>
      <c r="AB34" s="123" t="s">
        <v>179</v>
      </c>
      <c r="AC34" s="123">
        <v>1</v>
      </c>
      <c r="AF34" s="124" t="s">
        <v>2236</v>
      </c>
      <c r="AS34" s="123">
        <v>0</v>
      </c>
      <c r="AT34" s="123" t="s">
        <v>179</v>
      </c>
      <c r="AU34" s="123">
        <v>2</v>
      </c>
    </row>
    <row r="35" spans="1:47" x14ac:dyDescent="0.2">
      <c r="C35" s="1"/>
      <c r="D35" s="1"/>
      <c r="E35" s="1"/>
      <c r="F35" s="1"/>
      <c r="G35" s="1"/>
      <c r="H35" s="20"/>
      <c r="I35" s="1"/>
      <c r="J35" s="1"/>
      <c r="K35" s="1"/>
      <c r="L35" s="124" t="s">
        <v>2171</v>
      </c>
      <c r="AA35" s="123">
        <v>2</v>
      </c>
      <c r="AB35" s="123" t="s">
        <v>179</v>
      </c>
      <c r="AC35" s="123">
        <v>4</v>
      </c>
      <c r="AF35" s="124" t="s">
        <v>2237</v>
      </c>
      <c r="AS35" s="123">
        <v>2</v>
      </c>
      <c r="AT35" s="123" t="s">
        <v>179</v>
      </c>
      <c r="AU35" s="123">
        <v>1</v>
      </c>
    </row>
    <row r="36" spans="1:47" x14ac:dyDescent="0.2">
      <c r="B36" s="1"/>
      <c r="L36" s="124" t="s">
        <v>2172</v>
      </c>
      <c r="P36" s="20"/>
      <c r="AA36" s="123">
        <v>0</v>
      </c>
      <c r="AB36" s="123" t="s">
        <v>179</v>
      </c>
      <c r="AC36" s="123">
        <v>2</v>
      </c>
      <c r="AF36" s="124" t="s">
        <v>2238</v>
      </c>
      <c r="AS36" s="123">
        <v>4</v>
      </c>
      <c r="AT36" s="123" t="s">
        <v>179</v>
      </c>
      <c r="AU36" s="123">
        <v>2</v>
      </c>
    </row>
    <row r="37" spans="1:47" x14ac:dyDescent="0.2">
      <c r="C37" s="25"/>
      <c r="D37" s="25"/>
      <c r="E37" s="25"/>
      <c r="F37" s="25"/>
      <c r="G37" s="25"/>
      <c r="H37" s="26"/>
      <c r="I37" s="25"/>
      <c r="J37" s="25"/>
      <c r="K37" s="25"/>
      <c r="L37" s="124" t="s">
        <v>2173</v>
      </c>
      <c r="AA37" s="123">
        <v>3</v>
      </c>
      <c r="AB37" s="123" t="s">
        <v>179</v>
      </c>
      <c r="AC37" s="123">
        <v>1</v>
      </c>
      <c r="AF37" s="124" t="s">
        <v>2239</v>
      </c>
      <c r="AS37" s="123">
        <v>1</v>
      </c>
      <c r="AT37" s="123" t="s">
        <v>179</v>
      </c>
      <c r="AU37" s="123">
        <v>3</v>
      </c>
    </row>
    <row r="38" spans="1:47" x14ac:dyDescent="0.2">
      <c r="A38" s="26"/>
      <c r="B38" s="25"/>
      <c r="C38" s="1"/>
      <c r="D38" s="1"/>
      <c r="E38" s="1"/>
      <c r="F38" s="1"/>
      <c r="G38" s="1"/>
      <c r="H38" s="20"/>
      <c r="I38" s="1"/>
      <c r="J38" s="1"/>
      <c r="K38" s="1"/>
      <c r="L38" s="124" t="s">
        <v>2174</v>
      </c>
      <c r="AA38" s="123">
        <v>0</v>
      </c>
      <c r="AB38" s="123" t="s">
        <v>179</v>
      </c>
      <c r="AC38" s="123">
        <v>2</v>
      </c>
      <c r="AF38" s="124" t="s">
        <v>2240</v>
      </c>
      <c r="AS38" s="123">
        <v>2</v>
      </c>
      <c r="AT38" s="123" t="s">
        <v>179</v>
      </c>
      <c r="AU38" s="123">
        <v>1</v>
      </c>
    </row>
    <row r="39" spans="1:47" x14ac:dyDescent="0.2">
      <c r="B39" s="1"/>
      <c r="L39" s="128" t="s">
        <v>1137</v>
      </c>
      <c r="AF39" s="128" t="s">
        <v>1147</v>
      </c>
      <c r="AS39" s="123"/>
      <c r="AT39" s="123"/>
      <c r="AU39" s="123"/>
    </row>
    <row r="40" spans="1:47" x14ac:dyDescent="0.2">
      <c r="L40" s="124" t="s">
        <v>2175</v>
      </c>
      <c r="AA40" s="123">
        <v>3</v>
      </c>
      <c r="AB40" s="123" t="s">
        <v>179</v>
      </c>
      <c r="AC40" s="123">
        <v>3</v>
      </c>
      <c r="AF40" s="124" t="s">
        <v>2241</v>
      </c>
      <c r="AS40" s="123">
        <v>0</v>
      </c>
      <c r="AT40" s="123" t="s">
        <v>179</v>
      </c>
      <c r="AU40" s="123">
        <v>4</v>
      </c>
    </row>
    <row r="41" spans="1:47" x14ac:dyDescent="0.2">
      <c r="C41" s="1"/>
      <c r="D41" s="1"/>
      <c r="E41" s="1"/>
      <c r="F41" s="1"/>
      <c r="G41" s="1"/>
      <c r="H41" s="20"/>
      <c r="I41" s="1"/>
      <c r="J41" s="1"/>
      <c r="K41" s="1"/>
      <c r="L41" s="124" t="s">
        <v>2176</v>
      </c>
      <c r="AA41" s="123">
        <v>0</v>
      </c>
      <c r="AB41" s="123" t="s">
        <v>179</v>
      </c>
      <c r="AC41" s="123">
        <v>1</v>
      </c>
      <c r="AF41" s="124" t="s">
        <v>2242</v>
      </c>
      <c r="AS41" s="123">
        <v>2</v>
      </c>
      <c r="AT41" s="123" t="s">
        <v>179</v>
      </c>
      <c r="AU41" s="123">
        <v>2</v>
      </c>
    </row>
    <row r="42" spans="1:47" x14ac:dyDescent="0.2">
      <c r="B42" s="1"/>
      <c r="L42" s="124" t="s">
        <v>2177</v>
      </c>
      <c r="AA42" s="123">
        <v>0</v>
      </c>
      <c r="AB42" s="123" t="s">
        <v>179</v>
      </c>
      <c r="AC42" s="123">
        <v>1</v>
      </c>
      <c r="AF42" s="124" t="s">
        <v>2243</v>
      </c>
      <c r="AS42" s="123">
        <v>1</v>
      </c>
      <c r="AT42" s="123" t="s">
        <v>179</v>
      </c>
      <c r="AU42" s="123">
        <v>1</v>
      </c>
    </row>
    <row r="43" spans="1:47" x14ac:dyDescent="0.2">
      <c r="C43" s="25"/>
      <c r="D43" s="25"/>
      <c r="E43" s="25"/>
      <c r="F43" s="25"/>
      <c r="G43" s="25"/>
      <c r="H43" s="26"/>
      <c r="I43" s="25"/>
      <c r="J43" s="25"/>
      <c r="K43" s="25"/>
      <c r="L43" s="124" t="s">
        <v>2178</v>
      </c>
      <c r="P43" s="20"/>
      <c r="AA43" s="123">
        <v>0</v>
      </c>
      <c r="AB43" s="123" t="s">
        <v>179</v>
      </c>
      <c r="AC43" s="123">
        <v>0</v>
      </c>
      <c r="AF43" s="124" t="s">
        <v>2244</v>
      </c>
      <c r="AS43" s="123">
        <v>1</v>
      </c>
      <c r="AT43" s="123" t="s">
        <v>179</v>
      </c>
      <c r="AU43" s="123">
        <v>3</v>
      </c>
    </row>
    <row r="44" spans="1:47" x14ac:dyDescent="0.2">
      <c r="A44" s="26"/>
      <c r="B44" s="25"/>
      <c r="C44" s="1"/>
      <c r="D44" s="1"/>
      <c r="E44" s="1"/>
      <c r="F44" s="1"/>
      <c r="G44" s="1"/>
      <c r="H44" s="20"/>
      <c r="I44" s="1"/>
      <c r="J44" s="1"/>
      <c r="K44" s="1"/>
      <c r="L44" s="124" t="s">
        <v>2179</v>
      </c>
      <c r="AA44" s="123">
        <v>0</v>
      </c>
      <c r="AB44" s="123" t="s">
        <v>179</v>
      </c>
      <c r="AC44" s="123">
        <v>2</v>
      </c>
      <c r="AF44" s="124" t="s">
        <v>2245</v>
      </c>
      <c r="AS44" s="123">
        <v>6</v>
      </c>
      <c r="AT44" s="123" t="s">
        <v>179</v>
      </c>
      <c r="AU44" s="123">
        <v>1</v>
      </c>
    </row>
    <row r="45" spans="1:47" x14ac:dyDescent="0.2">
      <c r="B45" s="1"/>
      <c r="L45" s="124" t="s">
        <v>2180</v>
      </c>
      <c r="AA45" s="123">
        <v>5</v>
      </c>
      <c r="AB45" s="123" t="s">
        <v>179</v>
      </c>
      <c r="AC45" s="123">
        <v>2</v>
      </c>
      <c r="AF45" s="124" t="s">
        <v>2246</v>
      </c>
      <c r="AS45" s="123">
        <v>1</v>
      </c>
      <c r="AT45" s="123" t="s">
        <v>179</v>
      </c>
      <c r="AU45" s="123">
        <v>0</v>
      </c>
    </row>
    <row r="46" spans="1:47" x14ac:dyDescent="0.2">
      <c r="L46" s="128" t="s">
        <v>1138</v>
      </c>
      <c r="AF46" s="128" t="s">
        <v>1148</v>
      </c>
      <c r="AS46" s="123"/>
      <c r="AT46" s="123"/>
      <c r="AU46" s="123"/>
    </row>
    <row r="47" spans="1:47" x14ac:dyDescent="0.2">
      <c r="C47" s="1"/>
      <c r="D47" s="1"/>
      <c r="E47" s="1"/>
      <c r="F47" s="1"/>
      <c r="G47" s="1"/>
      <c r="H47" s="20"/>
      <c r="I47" s="1"/>
      <c r="J47" s="1"/>
      <c r="K47" s="1"/>
      <c r="L47" s="124" t="s">
        <v>2181</v>
      </c>
      <c r="AA47" s="123">
        <v>0</v>
      </c>
      <c r="AB47" s="123" t="s">
        <v>179</v>
      </c>
      <c r="AC47" s="123">
        <v>1</v>
      </c>
      <c r="AF47" s="124" t="s">
        <v>2247</v>
      </c>
      <c r="AS47" s="123">
        <v>3</v>
      </c>
      <c r="AT47" s="123" t="s">
        <v>179</v>
      </c>
      <c r="AU47" s="123">
        <v>2</v>
      </c>
    </row>
    <row r="48" spans="1:47" x14ac:dyDescent="0.2">
      <c r="B48" s="1"/>
      <c r="C48" s="25"/>
      <c r="D48" s="25"/>
      <c r="E48" s="25"/>
      <c r="F48" s="25"/>
      <c r="G48" s="25"/>
      <c r="H48" s="26"/>
      <c r="I48" s="25"/>
      <c r="J48" s="25"/>
      <c r="K48" s="25"/>
      <c r="L48" s="124" t="s">
        <v>2182</v>
      </c>
      <c r="AA48" s="123">
        <v>1</v>
      </c>
      <c r="AB48" s="123" t="s">
        <v>179</v>
      </c>
      <c r="AC48" s="123">
        <v>2</v>
      </c>
      <c r="AF48" s="124" t="s">
        <v>2248</v>
      </c>
      <c r="AS48" s="123">
        <v>7</v>
      </c>
      <c r="AT48" s="123" t="s">
        <v>179</v>
      </c>
      <c r="AU48" s="123">
        <v>0</v>
      </c>
    </row>
    <row r="49" spans="1:47" x14ac:dyDescent="0.2">
      <c r="A49" s="26"/>
      <c r="B49" s="25"/>
      <c r="L49" s="124" t="s">
        <v>2183</v>
      </c>
      <c r="AA49" s="123">
        <v>3</v>
      </c>
      <c r="AB49" s="123" t="s">
        <v>179</v>
      </c>
      <c r="AC49" s="123">
        <v>1</v>
      </c>
      <c r="AF49" s="124" t="s">
        <v>2249</v>
      </c>
      <c r="AS49" s="123">
        <v>3</v>
      </c>
      <c r="AT49" s="123" t="s">
        <v>179</v>
      </c>
      <c r="AU49" s="123">
        <v>4</v>
      </c>
    </row>
    <row r="50" spans="1:47" x14ac:dyDescent="0.2">
      <c r="C50" s="1"/>
      <c r="D50" s="1"/>
      <c r="E50" s="1"/>
      <c r="F50" s="1"/>
      <c r="G50" s="1"/>
      <c r="H50" s="20"/>
      <c r="I50" s="1"/>
      <c r="J50" s="1"/>
      <c r="K50" s="1"/>
      <c r="L50" s="124" t="s">
        <v>2184</v>
      </c>
      <c r="P50" s="20"/>
      <c r="AA50" s="123">
        <v>7</v>
      </c>
      <c r="AB50" s="123" t="s">
        <v>179</v>
      </c>
      <c r="AC50" s="123">
        <v>0</v>
      </c>
      <c r="AF50" s="124" t="s">
        <v>2250</v>
      </c>
      <c r="AS50" s="123">
        <v>1</v>
      </c>
      <c r="AT50" s="123" t="s">
        <v>179</v>
      </c>
      <c r="AU50" s="123">
        <v>1</v>
      </c>
    </row>
    <row r="51" spans="1:47" x14ac:dyDescent="0.2">
      <c r="B51" s="1"/>
      <c r="L51" s="124" t="s">
        <v>2185</v>
      </c>
      <c r="AA51" s="123">
        <v>2</v>
      </c>
      <c r="AB51" s="123" t="s">
        <v>179</v>
      </c>
      <c r="AC51" s="123">
        <v>1</v>
      </c>
      <c r="AF51" s="124" t="s">
        <v>2251</v>
      </c>
      <c r="AS51" s="123">
        <v>1</v>
      </c>
      <c r="AT51" s="123" t="s">
        <v>179</v>
      </c>
      <c r="AU51" s="123">
        <v>0</v>
      </c>
    </row>
    <row r="52" spans="1:47" x14ac:dyDescent="0.2">
      <c r="L52" s="124" t="s">
        <v>2186</v>
      </c>
      <c r="AA52" s="123">
        <v>0</v>
      </c>
      <c r="AB52" s="123" t="s">
        <v>179</v>
      </c>
      <c r="AC52" s="123">
        <v>2</v>
      </c>
      <c r="AF52" s="124" t="s">
        <v>2252</v>
      </c>
      <c r="AS52" s="123">
        <v>0</v>
      </c>
      <c r="AT52" s="123" t="s">
        <v>179</v>
      </c>
      <c r="AU52" s="123">
        <v>2</v>
      </c>
    </row>
    <row r="53" spans="1:47" x14ac:dyDescent="0.2">
      <c r="C53" s="1"/>
      <c r="D53" s="1"/>
      <c r="E53" s="1"/>
      <c r="F53" s="1"/>
      <c r="G53" s="1"/>
      <c r="H53" s="20"/>
      <c r="I53" s="1"/>
      <c r="J53" s="1"/>
      <c r="K53" s="1"/>
      <c r="L53" s="128" t="s">
        <v>1139</v>
      </c>
      <c r="AF53" s="128" t="s">
        <v>1149</v>
      </c>
      <c r="AS53" s="123"/>
      <c r="AT53" s="123"/>
      <c r="AU53" s="123"/>
    </row>
    <row r="54" spans="1:47" x14ac:dyDescent="0.2">
      <c r="B54" s="1"/>
      <c r="C54" s="25"/>
      <c r="D54" s="25"/>
      <c r="E54" s="25"/>
      <c r="F54" s="25"/>
      <c r="G54" s="25"/>
      <c r="H54" s="26"/>
      <c r="I54" s="25"/>
      <c r="J54" s="25"/>
      <c r="K54" s="25"/>
      <c r="L54" s="124" t="s">
        <v>2187</v>
      </c>
      <c r="AA54" s="123">
        <v>3</v>
      </c>
      <c r="AB54" s="123" t="s">
        <v>179</v>
      </c>
      <c r="AC54" s="123">
        <v>4</v>
      </c>
      <c r="AF54" s="124" t="s">
        <v>2253</v>
      </c>
      <c r="AS54" s="123">
        <v>0</v>
      </c>
      <c r="AT54" s="123" t="s">
        <v>179</v>
      </c>
      <c r="AU54" s="123">
        <v>1</v>
      </c>
    </row>
    <row r="55" spans="1:47" x14ac:dyDescent="0.2">
      <c r="A55" s="26"/>
      <c r="B55" s="25"/>
      <c r="L55" s="124" t="s">
        <v>2188</v>
      </c>
      <c r="AA55" s="123">
        <v>0</v>
      </c>
      <c r="AB55" s="123" t="s">
        <v>179</v>
      </c>
      <c r="AC55" s="123">
        <v>3</v>
      </c>
      <c r="AF55" s="124" t="s">
        <v>2254</v>
      </c>
      <c r="AS55" s="123">
        <v>3</v>
      </c>
      <c r="AT55" s="123" t="s">
        <v>179</v>
      </c>
      <c r="AU55" s="123">
        <v>4</v>
      </c>
    </row>
    <row r="56" spans="1:47" x14ac:dyDescent="0.2">
      <c r="C56" s="1"/>
      <c r="D56" s="1"/>
      <c r="E56" s="1"/>
      <c r="F56" s="1"/>
      <c r="G56" s="1"/>
      <c r="H56" s="20"/>
      <c r="I56" s="1"/>
      <c r="J56" s="1"/>
      <c r="K56" s="1"/>
      <c r="L56" s="124" t="s">
        <v>2189</v>
      </c>
      <c r="AA56" s="123">
        <v>2</v>
      </c>
      <c r="AB56" s="123" t="s">
        <v>179</v>
      </c>
      <c r="AC56" s="123">
        <v>4</v>
      </c>
      <c r="AF56" s="124" t="s">
        <v>2255</v>
      </c>
      <c r="AS56" s="123">
        <v>2</v>
      </c>
      <c r="AT56" s="123" t="s">
        <v>179</v>
      </c>
      <c r="AU56" s="123">
        <v>1</v>
      </c>
    </row>
    <row r="57" spans="1:47" x14ac:dyDescent="0.2">
      <c r="B57" s="1"/>
      <c r="L57" s="124" t="s">
        <v>2190</v>
      </c>
      <c r="P57" s="20"/>
      <c r="AA57" s="123">
        <v>2</v>
      </c>
      <c r="AB57" s="123" t="s">
        <v>179</v>
      </c>
      <c r="AC57" s="123">
        <v>0</v>
      </c>
      <c r="AF57" s="124" t="s">
        <v>2256</v>
      </c>
      <c r="AS57" s="123">
        <v>0</v>
      </c>
      <c r="AT57" s="123" t="s">
        <v>179</v>
      </c>
      <c r="AU57" s="123">
        <v>2</v>
      </c>
    </row>
    <row r="58" spans="1:47" x14ac:dyDescent="0.2">
      <c r="L58" s="124" t="s">
        <v>2191</v>
      </c>
      <c r="AA58" s="123">
        <v>2</v>
      </c>
      <c r="AB58" s="123" t="s">
        <v>179</v>
      </c>
      <c r="AC58" s="123">
        <v>0</v>
      </c>
      <c r="AF58" s="124" t="s">
        <v>2257</v>
      </c>
      <c r="AS58" s="123">
        <v>2</v>
      </c>
      <c r="AT58" s="123" t="s">
        <v>179</v>
      </c>
      <c r="AU58" s="123">
        <v>1</v>
      </c>
    </row>
    <row r="59" spans="1:47" x14ac:dyDescent="0.2">
      <c r="C59" s="1"/>
      <c r="D59" s="1"/>
      <c r="E59" s="1"/>
      <c r="F59" s="1"/>
      <c r="G59" s="1"/>
      <c r="H59" s="20"/>
      <c r="I59" s="1"/>
      <c r="J59" s="1"/>
      <c r="K59" s="1"/>
      <c r="L59" s="124" t="s">
        <v>2192</v>
      </c>
      <c r="AA59" s="123">
        <v>3</v>
      </c>
      <c r="AB59" s="123" t="s">
        <v>179</v>
      </c>
      <c r="AC59" s="123">
        <v>2</v>
      </c>
      <c r="AF59" s="124" t="s">
        <v>2258</v>
      </c>
      <c r="AS59" s="123">
        <v>2</v>
      </c>
      <c r="AT59" s="123" t="s">
        <v>179</v>
      </c>
      <c r="AU59" s="123">
        <v>2</v>
      </c>
    </row>
    <row r="60" spans="1:47" x14ac:dyDescent="0.2">
      <c r="B60" s="1"/>
      <c r="C60" s="25"/>
      <c r="D60" s="25"/>
      <c r="E60" s="25"/>
      <c r="F60" s="25"/>
      <c r="G60" s="25"/>
      <c r="H60" s="26"/>
      <c r="I60" s="25"/>
      <c r="J60" s="25"/>
      <c r="K60" s="25"/>
      <c r="L60" s="128" t="s">
        <v>1140</v>
      </c>
      <c r="AF60" s="128" t="s">
        <v>1150</v>
      </c>
      <c r="AS60" s="123"/>
      <c r="AT60" s="123"/>
      <c r="AU60" s="123"/>
    </row>
    <row r="61" spans="1:47" x14ac:dyDescent="0.2">
      <c r="A61" s="26"/>
      <c r="B61" s="25"/>
      <c r="L61" s="124" t="s">
        <v>2193</v>
      </c>
      <c r="AA61" s="123">
        <v>2</v>
      </c>
      <c r="AB61" s="123" t="s">
        <v>179</v>
      </c>
      <c r="AC61" s="123">
        <v>2</v>
      </c>
      <c r="AF61" s="124" t="s">
        <v>2259</v>
      </c>
      <c r="AS61" s="123">
        <v>4</v>
      </c>
      <c r="AT61" s="123" t="s">
        <v>179</v>
      </c>
      <c r="AU61" s="123">
        <v>3</v>
      </c>
    </row>
    <row r="62" spans="1:47" x14ac:dyDescent="0.2">
      <c r="L62" s="124" t="s">
        <v>2194</v>
      </c>
      <c r="AA62" s="123">
        <v>3</v>
      </c>
      <c r="AB62" s="123" t="s">
        <v>179</v>
      </c>
      <c r="AC62" s="123">
        <v>1</v>
      </c>
      <c r="AF62" s="124" t="s">
        <v>2260</v>
      </c>
      <c r="AS62" s="123">
        <v>6</v>
      </c>
      <c r="AT62" s="123" t="s">
        <v>179</v>
      </c>
      <c r="AU62" s="123">
        <v>1</v>
      </c>
    </row>
    <row r="63" spans="1:47" x14ac:dyDescent="0.2">
      <c r="L63" s="124" t="s">
        <v>2195</v>
      </c>
      <c r="AA63" s="123">
        <v>2</v>
      </c>
      <c r="AB63" s="123" t="s">
        <v>179</v>
      </c>
      <c r="AC63" s="123">
        <v>3</v>
      </c>
      <c r="AF63" s="124" t="s">
        <v>2261</v>
      </c>
      <c r="AS63" s="123">
        <v>1</v>
      </c>
      <c r="AT63" s="123" t="s">
        <v>179</v>
      </c>
      <c r="AU63" s="123">
        <v>1</v>
      </c>
    </row>
    <row r="64" spans="1:47" x14ac:dyDescent="0.2">
      <c r="L64" s="124" t="s">
        <v>2196</v>
      </c>
      <c r="P64" s="20"/>
      <c r="AA64" s="123">
        <v>3</v>
      </c>
      <c r="AB64" s="123" t="s">
        <v>179</v>
      </c>
      <c r="AC64" s="123">
        <v>0</v>
      </c>
      <c r="AF64" s="124" t="s">
        <v>2262</v>
      </c>
      <c r="AS64" s="123">
        <v>2</v>
      </c>
      <c r="AT64" s="123" t="s">
        <v>179</v>
      </c>
      <c r="AU64" s="123">
        <v>4</v>
      </c>
    </row>
    <row r="65" spans="12:47" x14ac:dyDescent="0.2">
      <c r="L65" s="124" t="s">
        <v>2197</v>
      </c>
      <c r="AA65" s="123">
        <v>2</v>
      </c>
      <c r="AB65" s="123" t="s">
        <v>179</v>
      </c>
      <c r="AC65" s="123">
        <v>0</v>
      </c>
      <c r="AF65" s="124" t="s">
        <v>2263</v>
      </c>
      <c r="AS65" s="123">
        <v>0</v>
      </c>
      <c r="AT65" s="123" t="s">
        <v>179</v>
      </c>
      <c r="AU65" s="123">
        <v>3</v>
      </c>
    </row>
    <row r="66" spans="12:47" x14ac:dyDescent="0.2">
      <c r="L66" s="124" t="s">
        <v>2198</v>
      </c>
      <c r="AA66" s="123">
        <v>1</v>
      </c>
      <c r="AB66" s="123" t="s">
        <v>179</v>
      </c>
      <c r="AC66" s="123">
        <v>1</v>
      </c>
      <c r="AF66" s="124" t="s">
        <v>2264</v>
      </c>
      <c r="AS66" s="123">
        <v>3</v>
      </c>
      <c r="AT66" s="123" t="s">
        <v>179</v>
      </c>
      <c r="AU66" s="123">
        <v>2</v>
      </c>
    </row>
    <row r="67" spans="12:47" x14ac:dyDescent="0.2">
      <c r="L67" s="128" t="s">
        <v>1141</v>
      </c>
      <c r="AF67" s="128" t="s">
        <v>1151</v>
      </c>
      <c r="AS67" s="123"/>
      <c r="AT67" s="123"/>
      <c r="AU67" s="123"/>
    </row>
    <row r="68" spans="12:47" x14ac:dyDescent="0.2">
      <c r="L68" s="124" t="s">
        <v>2199</v>
      </c>
      <c r="AA68" s="123">
        <v>3</v>
      </c>
      <c r="AB68" s="123" t="s">
        <v>179</v>
      </c>
      <c r="AC68" s="123">
        <v>2</v>
      </c>
      <c r="AF68" s="124" t="s">
        <v>2265</v>
      </c>
      <c r="AS68" s="123">
        <v>1</v>
      </c>
      <c r="AT68" s="123" t="s">
        <v>179</v>
      </c>
      <c r="AU68" s="123">
        <v>1</v>
      </c>
    </row>
    <row r="69" spans="12:47" x14ac:dyDescent="0.2">
      <c r="L69" s="124" t="s">
        <v>2200</v>
      </c>
      <c r="AA69" s="123">
        <v>2</v>
      </c>
      <c r="AB69" s="123" t="s">
        <v>179</v>
      </c>
      <c r="AC69" s="123">
        <v>3</v>
      </c>
      <c r="AF69" s="124" t="s">
        <v>2266</v>
      </c>
      <c r="AS69" s="123">
        <v>1</v>
      </c>
      <c r="AT69" s="123" t="s">
        <v>179</v>
      </c>
      <c r="AU69" s="123">
        <v>0</v>
      </c>
    </row>
    <row r="70" spans="12:47" x14ac:dyDescent="0.2">
      <c r="L70" s="124" t="s">
        <v>2201</v>
      </c>
      <c r="AA70" s="123">
        <v>2</v>
      </c>
      <c r="AB70" s="123" t="s">
        <v>179</v>
      </c>
      <c r="AC70" s="123">
        <v>0</v>
      </c>
      <c r="AF70" s="124" t="s">
        <v>2267</v>
      </c>
      <c r="AS70" s="123">
        <v>6</v>
      </c>
      <c r="AT70" s="123" t="s">
        <v>179</v>
      </c>
      <c r="AU70" s="123">
        <v>3</v>
      </c>
    </row>
    <row r="71" spans="12:47" x14ac:dyDescent="0.2">
      <c r="L71" s="124" t="s">
        <v>2202</v>
      </c>
      <c r="P71" s="20"/>
      <c r="AA71" s="123">
        <v>1</v>
      </c>
      <c r="AB71" s="123" t="s">
        <v>179</v>
      </c>
      <c r="AC71" s="123">
        <v>3</v>
      </c>
      <c r="AF71" s="124" t="s">
        <v>2268</v>
      </c>
      <c r="AS71" s="123">
        <v>0</v>
      </c>
      <c r="AT71" s="123" t="s">
        <v>179</v>
      </c>
      <c r="AU71" s="123">
        <v>0</v>
      </c>
    </row>
    <row r="72" spans="12:47" x14ac:dyDescent="0.2">
      <c r="L72" s="124" t="s">
        <v>2203</v>
      </c>
      <c r="AA72" s="123">
        <v>1</v>
      </c>
      <c r="AB72" s="123" t="s">
        <v>179</v>
      </c>
      <c r="AC72" s="123">
        <v>4</v>
      </c>
      <c r="AF72" s="124" t="s">
        <v>2269</v>
      </c>
      <c r="AS72" s="123">
        <v>0</v>
      </c>
      <c r="AT72" s="123" t="s">
        <v>179</v>
      </c>
      <c r="AU72" s="123">
        <v>1</v>
      </c>
    </row>
    <row r="73" spans="12:47" x14ac:dyDescent="0.2">
      <c r="L73" s="124" t="s">
        <v>2204</v>
      </c>
      <c r="AA73" s="123">
        <v>2</v>
      </c>
      <c r="AB73" s="123" t="s">
        <v>179</v>
      </c>
      <c r="AC73" s="123">
        <v>0</v>
      </c>
      <c r="AF73" s="124" t="s">
        <v>2270</v>
      </c>
      <c r="AS73" s="123">
        <v>1</v>
      </c>
      <c r="AT73" s="123" t="s">
        <v>179</v>
      </c>
      <c r="AU73" s="123">
        <v>3</v>
      </c>
    </row>
    <row r="74" spans="12:47" x14ac:dyDescent="0.2">
      <c r="L74" s="128" t="s">
        <v>1142</v>
      </c>
      <c r="AF74" s="128" t="s">
        <v>1152</v>
      </c>
      <c r="AS74" s="123"/>
      <c r="AT74" s="123"/>
      <c r="AU74" s="123"/>
    </row>
    <row r="75" spans="12:47" x14ac:dyDescent="0.2">
      <c r="L75" s="124" t="s">
        <v>2205</v>
      </c>
      <c r="AA75" s="123">
        <v>3</v>
      </c>
      <c r="AB75" s="123" t="s">
        <v>179</v>
      </c>
      <c r="AC75" s="123">
        <v>0</v>
      </c>
      <c r="AF75" s="124" t="s">
        <v>2271</v>
      </c>
      <c r="AS75" s="123">
        <v>2</v>
      </c>
      <c r="AT75" s="123" t="s">
        <v>179</v>
      </c>
      <c r="AU75" s="123">
        <v>1</v>
      </c>
    </row>
    <row r="76" spans="12:47" x14ac:dyDescent="0.2">
      <c r="L76" s="124" t="s">
        <v>2206</v>
      </c>
      <c r="AA76" s="123">
        <v>2</v>
      </c>
      <c r="AB76" s="123" t="s">
        <v>179</v>
      </c>
      <c r="AC76" s="123">
        <v>0</v>
      </c>
      <c r="AF76" s="124" t="s">
        <v>2272</v>
      </c>
      <c r="AS76" s="123">
        <v>4</v>
      </c>
      <c r="AT76" s="123" t="s">
        <v>179</v>
      </c>
      <c r="AU76" s="123">
        <v>2</v>
      </c>
    </row>
    <row r="77" spans="12:47" x14ac:dyDescent="0.2">
      <c r="L77" s="124" t="s">
        <v>2207</v>
      </c>
      <c r="AA77" s="123">
        <v>2</v>
      </c>
      <c r="AB77" s="123" t="s">
        <v>179</v>
      </c>
      <c r="AC77" s="123">
        <v>0</v>
      </c>
      <c r="AF77" s="124" t="s">
        <v>2273</v>
      </c>
      <c r="AS77" s="123">
        <v>1</v>
      </c>
      <c r="AT77" s="123" t="s">
        <v>179</v>
      </c>
      <c r="AU77" s="123">
        <v>0</v>
      </c>
    </row>
    <row r="78" spans="12:47" x14ac:dyDescent="0.2">
      <c r="L78" s="124" t="s">
        <v>2208</v>
      </c>
      <c r="P78" s="20"/>
      <c r="AA78" s="123">
        <v>0</v>
      </c>
      <c r="AB78" s="123" t="s">
        <v>179</v>
      </c>
      <c r="AC78" s="123">
        <v>5</v>
      </c>
      <c r="AF78" s="124" t="s">
        <v>2274</v>
      </c>
      <c r="AS78" s="123">
        <v>1</v>
      </c>
      <c r="AT78" s="123" t="s">
        <v>179</v>
      </c>
      <c r="AU78" s="123">
        <v>1</v>
      </c>
    </row>
    <row r="79" spans="12:47" x14ac:dyDescent="0.2">
      <c r="L79" s="124" t="s">
        <v>2209</v>
      </c>
      <c r="AA79" s="123">
        <v>1</v>
      </c>
      <c r="AB79" s="123" t="s">
        <v>179</v>
      </c>
      <c r="AC79" s="123">
        <v>2</v>
      </c>
      <c r="AF79" s="124" t="s">
        <v>2275</v>
      </c>
      <c r="AS79" s="123">
        <v>1</v>
      </c>
      <c r="AT79" s="123" t="s">
        <v>179</v>
      </c>
      <c r="AU79" s="123">
        <v>2</v>
      </c>
    </row>
    <row r="80" spans="12:47" x14ac:dyDescent="0.2">
      <c r="L80" s="124" t="s">
        <v>2210</v>
      </c>
      <c r="AA80" s="123">
        <v>3</v>
      </c>
      <c r="AB80" s="123" t="s">
        <v>179</v>
      </c>
      <c r="AC80" s="123">
        <v>2</v>
      </c>
      <c r="AF80" s="124" t="s">
        <v>2276</v>
      </c>
      <c r="AS80" s="123">
        <v>2</v>
      </c>
      <c r="AT80" s="123" t="s">
        <v>179</v>
      </c>
      <c r="AU80" s="123">
        <v>0</v>
      </c>
    </row>
    <row r="81" spans="12:47" x14ac:dyDescent="0.2">
      <c r="L81" s="128" t="s">
        <v>1143</v>
      </c>
      <c r="AF81" s="128" t="s">
        <v>1153</v>
      </c>
      <c r="AS81" s="123"/>
      <c r="AT81" s="123"/>
      <c r="AU81" s="123"/>
    </row>
    <row r="82" spans="12:47" x14ac:dyDescent="0.2">
      <c r="L82" s="124" t="s">
        <v>2211</v>
      </c>
      <c r="AA82" s="123">
        <v>4</v>
      </c>
      <c r="AB82" s="123" t="s">
        <v>179</v>
      </c>
      <c r="AC82" s="123">
        <v>0</v>
      </c>
      <c r="AF82" s="124" t="s">
        <v>2277</v>
      </c>
      <c r="AS82" s="123">
        <v>5</v>
      </c>
      <c r="AT82" s="123" t="s">
        <v>179</v>
      </c>
      <c r="AU82" s="123">
        <v>1</v>
      </c>
    </row>
    <row r="83" spans="12:47" x14ac:dyDescent="0.2">
      <c r="L83" s="124" t="s">
        <v>2212</v>
      </c>
      <c r="AA83" s="123">
        <v>0</v>
      </c>
      <c r="AB83" s="123" t="s">
        <v>179</v>
      </c>
      <c r="AC83" s="123">
        <v>1</v>
      </c>
      <c r="AF83" s="124" t="s">
        <v>2278</v>
      </c>
      <c r="AS83" s="123">
        <v>4</v>
      </c>
      <c r="AT83" s="123" t="s">
        <v>179</v>
      </c>
      <c r="AU83" s="123">
        <v>0</v>
      </c>
    </row>
    <row r="84" spans="12:47" x14ac:dyDescent="0.2">
      <c r="L84" s="124" t="s">
        <v>2213</v>
      </c>
      <c r="AA84" s="123">
        <v>1</v>
      </c>
      <c r="AB84" s="123" t="s">
        <v>179</v>
      </c>
      <c r="AC84" s="123">
        <v>0</v>
      </c>
      <c r="AF84" s="124" t="s">
        <v>2279</v>
      </c>
      <c r="AS84" s="123">
        <v>4</v>
      </c>
      <c r="AT84" s="123" t="s">
        <v>179</v>
      </c>
      <c r="AU84" s="123">
        <v>0</v>
      </c>
    </row>
    <row r="85" spans="12:47" x14ac:dyDescent="0.2">
      <c r="L85" s="124" t="s">
        <v>2214</v>
      </c>
      <c r="P85" s="20"/>
      <c r="AA85" s="123">
        <v>0</v>
      </c>
      <c r="AB85" s="123" t="s">
        <v>179</v>
      </c>
      <c r="AC85" s="123">
        <v>1</v>
      </c>
      <c r="AF85" s="124" t="s">
        <v>2280</v>
      </c>
      <c r="AS85" s="123">
        <v>0</v>
      </c>
      <c r="AT85" s="123" t="s">
        <v>179</v>
      </c>
      <c r="AU85" s="123">
        <v>1</v>
      </c>
    </row>
    <row r="86" spans="12:47" x14ac:dyDescent="0.2">
      <c r="L86" s="124" t="s">
        <v>2215</v>
      </c>
      <c r="AA86" s="123">
        <v>3</v>
      </c>
      <c r="AB86" s="123" t="s">
        <v>179</v>
      </c>
      <c r="AC86" s="123">
        <v>1</v>
      </c>
      <c r="AF86" s="124" t="s">
        <v>2281</v>
      </c>
      <c r="AS86" s="123">
        <v>7</v>
      </c>
      <c r="AT86" s="123" t="s">
        <v>179</v>
      </c>
      <c r="AU86" s="123">
        <v>0</v>
      </c>
    </row>
    <row r="87" spans="12:47" x14ac:dyDescent="0.2">
      <c r="L87" s="124" t="s">
        <v>2216</v>
      </c>
      <c r="AA87" s="123">
        <v>1</v>
      </c>
      <c r="AB87" s="123" t="s">
        <v>179</v>
      </c>
      <c r="AC87" s="123">
        <v>0</v>
      </c>
      <c r="AF87" s="124" t="s">
        <v>2282</v>
      </c>
      <c r="AS87" s="123">
        <v>1</v>
      </c>
      <c r="AT87" s="123" t="s">
        <v>179</v>
      </c>
      <c r="AU87" s="123">
        <v>4</v>
      </c>
    </row>
    <row r="88" spans="12:47" x14ac:dyDescent="0.2">
      <c r="L88" s="1" t="s">
        <v>1144</v>
      </c>
      <c r="AA88" s="20"/>
      <c r="AB88" s="20"/>
      <c r="AC88" s="20"/>
      <c r="AF88" s="1" t="s">
        <v>1866</v>
      </c>
      <c r="AS88" s="123"/>
      <c r="AT88" s="123"/>
      <c r="AU88" s="123"/>
    </row>
    <row r="89" spans="12:47" x14ac:dyDescent="0.2">
      <c r="L89" s="124" t="s">
        <v>2217</v>
      </c>
      <c r="AA89" s="123">
        <v>1</v>
      </c>
      <c r="AB89" s="123" t="s">
        <v>179</v>
      </c>
      <c r="AC89" s="123">
        <v>5</v>
      </c>
      <c r="AF89" s="124" t="s">
        <v>2283</v>
      </c>
      <c r="AS89" s="123">
        <v>1</v>
      </c>
      <c r="AT89" s="123" t="s">
        <v>179</v>
      </c>
      <c r="AU89" s="123">
        <v>0</v>
      </c>
    </row>
    <row r="90" spans="12:47" x14ac:dyDescent="0.2">
      <c r="L90" s="124" t="s">
        <v>2218</v>
      </c>
      <c r="AA90" s="123">
        <v>1</v>
      </c>
      <c r="AB90" s="123" t="s">
        <v>179</v>
      </c>
      <c r="AC90" s="123">
        <v>3</v>
      </c>
      <c r="AF90" s="124" t="s">
        <v>2284</v>
      </c>
      <c r="AS90" s="123">
        <v>1</v>
      </c>
      <c r="AT90" s="123" t="s">
        <v>179</v>
      </c>
      <c r="AU90" s="123">
        <v>2</v>
      </c>
    </row>
    <row r="91" spans="12:47" x14ac:dyDescent="0.2">
      <c r="L91" s="124" t="s">
        <v>2219</v>
      </c>
      <c r="AA91" s="123">
        <v>0</v>
      </c>
      <c r="AB91" s="123" t="s">
        <v>179</v>
      </c>
      <c r="AC91" s="123">
        <v>0</v>
      </c>
      <c r="AF91" s="124" t="s">
        <v>2285</v>
      </c>
      <c r="AS91" s="123">
        <v>2</v>
      </c>
      <c r="AT91" s="123" t="s">
        <v>179</v>
      </c>
      <c r="AU91" s="123">
        <v>4</v>
      </c>
    </row>
    <row r="92" spans="12:47" x14ac:dyDescent="0.2">
      <c r="L92" s="124" t="s">
        <v>2220</v>
      </c>
      <c r="AA92" s="123">
        <v>0</v>
      </c>
      <c r="AB92" s="123" t="s">
        <v>179</v>
      </c>
      <c r="AC92" s="123">
        <v>3</v>
      </c>
      <c r="AF92" s="124" t="s">
        <v>2286</v>
      </c>
      <c r="AS92" s="123">
        <v>3</v>
      </c>
      <c r="AT92" s="123" t="s">
        <v>179</v>
      </c>
      <c r="AU92" s="123">
        <v>3</v>
      </c>
    </row>
    <row r="93" spans="12:47" x14ac:dyDescent="0.2">
      <c r="L93" s="124" t="s">
        <v>2221</v>
      </c>
      <c r="AA93" s="123">
        <v>3</v>
      </c>
      <c r="AB93" s="123" t="s">
        <v>179</v>
      </c>
      <c r="AC93" s="123">
        <v>0</v>
      </c>
      <c r="AF93" s="124" t="s">
        <v>2287</v>
      </c>
      <c r="AS93" s="123">
        <v>4</v>
      </c>
      <c r="AT93" s="123" t="s">
        <v>179</v>
      </c>
      <c r="AU93" s="123">
        <v>2</v>
      </c>
    </row>
    <row r="94" spans="12:47" x14ac:dyDescent="0.2">
      <c r="L94" s="124" t="s">
        <v>2222</v>
      </c>
      <c r="AA94" s="123">
        <v>3</v>
      </c>
      <c r="AB94" s="123" t="s">
        <v>179</v>
      </c>
      <c r="AC94" s="123">
        <v>0</v>
      </c>
      <c r="AF94" s="124" t="s">
        <v>2288</v>
      </c>
      <c r="AS94" s="123">
        <v>2</v>
      </c>
      <c r="AT94" s="123" t="s">
        <v>179</v>
      </c>
      <c r="AU94" s="123">
        <v>2</v>
      </c>
    </row>
  </sheetData>
  <mergeCells count="13">
    <mergeCell ref="L16:AU16"/>
    <mergeCell ref="AS1:AU1"/>
    <mergeCell ref="L1:N1"/>
    <mergeCell ref="O1:Q1"/>
    <mergeCell ref="R1:T1"/>
    <mergeCell ref="U1:W1"/>
    <mergeCell ref="X1:Z1"/>
    <mergeCell ref="AP1:AR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Västra Svealand&amp;R&amp;9&amp;D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F525-CA55-4930-9049-58BC615445D7}">
  <sheetPr>
    <pageSetUpPr fitToPage="1"/>
  </sheetPr>
  <dimension ref="A1:AX94"/>
  <sheetViews>
    <sheetView view="pageLayout" topLeftCell="A10" zoomScaleNormal="100" workbookViewId="0">
      <selection activeCell="L25" sqref="L25:AI25"/>
    </sheetView>
  </sheetViews>
  <sheetFormatPr defaultRowHeight="12" x14ac:dyDescent="0.2"/>
  <cols>
    <col min="1" max="1" width="2.7109375" style="23" customWidth="1"/>
    <col min="2" max="2" width="24.42578125" style="23" customWidth="1"/>
    <col min="3" max="4" width="3.5703125" style="23" bestFit="1" customWidth="1"/>
    <col min="5" max="5" width="2.7109375" style="23" bestFit="1" customWidth="1"/>
    <col min="6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7109375" style="40" bestFit="1" customWidth="1"/>
    <col min="13" max="13" width="1.5703125" style="40" bestFit="1" customWidth="1"/>
    <col min="14" max="14" width="2.7109375" style="40" customWidth="1"/>
    <col min="15" max="15" width="2.7109375" style="40" bestFit="1" customWidth="1"/>
    <col min="16" max="16" width="1.5703125" style="40" bestFit="1" customWidth="1"/>
    <col min="17" max="18" width="2.7109375" style="40" bestFit="1" customWidth="1"/>
    <col min="19" max="19" width="1.5703125" style="40" bestFit="1" customWidth="1"/>
    <col min="20" max="21" width="2.7109375" style="40" bestFit="1" customWidth="1"/>
    <col min="22" max="22" width="1.5703125" style="40" bestFit="1" customWidth="1"/>
    <col min="23" max="23" width="2.7109375" style="40" customWidth="1"/>
    <col min="24" max="24" width="2.7109375" style="40" bestFit="1" customWidth="1"/>
    <col min="25" max="25" width="1.5703125" style="40" bestFit="1" customWidth="1"/>
    <col min="26" max="27" width="2.7109375" style="40" bestFit="1" customWidth="1"/>
    <col min="28" max="28" width="1.5703125" style="40" bestFit="1" customWidth="1"/>
    <col min="29" max="30" width="2.7109375" style="40" customWidth="1"/>
    <col min="31" max="31" width="1.5703125" style="40" bestFit="1" customWidth="1"/>
    <col min="32" max="32" width="2.7109375" style="40" bestFit="1" customWidth="1"/>
    <col min="33" max="33" width="2.7109375" style="40" customWidth="1"/>
    <col min="34" max="34" width="1.5703125" style="40" bestFit="1" customWidth="1"/>
    <col min="35" max="36" width="2.7109375" style="40" customWidth="1"/>
    <col min="37" max="37" width="1.5703125" style="40" bestFit="1" customWidth="1"/>
    <col min="38" max="38" width="2.7109375" style="40" bestFit="1" customWidth="1"/>
    <col min="39" max="39" width="2.7109375" style="40" customWidth="1"/>
    <col min="40" max="40" width="1.5703125" style="40" bestFit="1" customWidth="1"/>
    <col min="41" max="41" width="2.7109375" style="40" bestFit="1" customWidth="1"/>
    <col min="42" max="42" width="2.7109375" style="40" customWidth="1"/>
    <col min="43" max="43" width="1.5703125" style="40" bestFit="1" customWidth="1"/>
    <col min="44" max="44" width="2.7109375" style="40" bestFit="1" customWidth="1"/>
    <col min="45" max="45" width="2.7109375" style="40" customWidth="1"/>
    <col min="46" max="46" width="1.5703125" style="40" bestFit="1" customWidth="1"/>
    <col min="47" max="47" width="2.7109375" style="40" bestFit="1" customWidth="1"/>
    <col min="48" max="48" width="3.5703125" style="40" bestFit="1" customWidth="1"/>
    <col min="49" max="49" width="1.5703125" style="40" bestFit="1" customWidth="1"/>
    <col min="50" max="50" width="3.5703125" style="40" bestFit="1" customWidth="1"/>
    <col min="51" max="16384" width="9.140625" style="23"/>
  </cols>
  <sheetData>
    <row r="1" spans="1:50" s="30" customFormat="1" ht="81" customHeight="1" x14ac:dyDescent="0.25">
      <c r="A1" s="100"/>
      <c r="B1" s="67" t="s">
        <v>2297</v>
      </c>
      <c r="C1" s="101"/>
      <c r="D1" s="101"/>
      <c r="E1" s="101"/>
      <c r="F1" s="101"/>
      <c r="G1" s="101"/>
      <c r="H1" s="100"/>
      <c r="I1" s="101"/>
      <c r="J1" s="101"/>
      <c r="K1" s="101"/>
      <c r="L1" s="133" t="s">
        <v>2289</v>
      </c>
      <c r="M1" s="133"/>
      <c r="N1" s="133"/>
      <c r="O1" s="133" t="s">
        <v>125</v>
      </c>
      <c r="P1" s="133"/>
      <c r="Q1" s="133"/>
      <c r="R1" s="133" t="s">
        <v>35</v>
      </c>
      <c r="S1" s="133"/>
      <c r="T1" s="133"/>
      <c r="U1" s="133" t="s">
        <v>2290</v>
      </c>
      <c r="V1" s="133"/>
      <c r="W1" s="133"/>
      <c r="X1" s="133" t="s">
        <v>57</v>
      </c>
      <c r="Y1" s="133"/>
      <c r="Z1" s="133"/>
      <c r="AA1" s="133" t="s">
        <v>2291</v>
      </c>
      <c r="AB1" s="133"/>
      <c r="AC1" s="133"/>
      <c r="AD1" s="133" t="s">
        <v>82</v>
      </c>
      <c r="AE1" s="133"/>
      <c r="AF1" s="133"/>
      <c r="AG1" s="133" t="s">
        <v>2292</v>
      </c>
      <c r="AH1" s="133"/>
      <c r="AI1" s="133"/>
      <c r="AJ1" s="133" t="s">
        <v>2293</v>
      </c>
      <c r="AK1" s="133"/>
      <c r="AL1" s="133"/>
      <c r="AM1" s="133" t="s">
        <v>161</v>
      </c>
      <c r="AN1" s="133"/>
      <c r="AO1" s="133"/>
      <c r="AP1" s="133" t="s">
        <v>2294</v>
      </c>
      <c r="AQ1" s="133"/>
      <c r="AR1" s="133"/>
      <c r="AS1" s="133" t="s">
        <v>2296</v>
      </c>
      <c r="AT1" s="133"/>
      <c r="AU1" s="133"/>
      <c r="AV1" s="37"/>
      <c r="AW1" s="37"/>
      <c r="AX1" s="37"/>
    </row>
    <row r="2" spans="1:50" x14ac:dyDescent="0.2">
      <c r="A2" s="100">
        <v>1</v>
      </c>
      <c r="B2" s="124" t="s">
        <v>2289</v>
      </c>
      <c r="C2" s="124">
        <v>22</v>
      </c>
      <c r="D2" s="124">
        <v>13</v>
      </c>
      <c r="E2" s="124">
        <v>6</v>
      </c>
      <c r="F2" s="124">
        <v>3</v>
      </c>
      <c r="G2" s="124">
        <v>56</v>
      </c>
      <c r="H2" s="124" t="s">
        <v>12</v>
      </c>
      <c r="I2" s="124">
        <v>26</v>
      </c>
      <c r="J2" s="101">
        <f t="shared" ref="J2:J14" si="0">SUM(2*D2+E2)</f>
        <v>32</v>
      </c>
      <c r="K2" s="95" t="s">
        <v>10</v>
      </c>
      <c r="L2" s="132"/>
      <c r="M2" s="132"/>
      <c r="N2" s="132"/>
      <c r="O2" s="131">
        <v>1</v>
      </c>
      <c r="P2" s="131" t="s">
        <v>12</v>
      </c>
      <c r="Q2" s="131">
        <v>1</v>
      </c>
      <c r="R2" s="131">
        <v>2</v>
      </c>
      <c r="S2" s="131" t="s">
        <v>12</v>
      </c>
      <c r="T2" s="131">
        <v>0</v>
      </c>
      <c r="U2" s="131">
        <v>1</v>
      </c>
      <c r="V2" s="131" t="s">
        <v>12</v>
      </c>
      <c r="W2" s="131">
        <v>1</v>
      </c>
      <c r="X2" s="131">
        <v>2</v>
      </c>
      <c r="Y2" s="131" t="s">
        <v>12</v>
      </c>
      <c r="Z2" s="131">
        <v>2</v>
      </c>
      <c r="AA2" s="131">
        <v>3</v>
      </c>
      <c r="AB2" s="131" t="s">
        <v>12</v>
      </c>
      <c r="AC2" s="131">
        <v>0</v>
      </c>
      <c r="AD2" s="131">
        <v>6</v>
      </c>
      <c r="AE2" s="131" t="s">
        <v>12</v>
      </c>
      <c r="AF2" s="131">
        <v>1</v>
      </c>
      <c r="AG2" s="131">
        <v>2</v>
      </c>
      <c r="AH2" s="131" t="s">
        <v>12</v>
      </c>
      <c r="AI2" s="131">
        <v>0</v>
      </c>
      <c r="AJ2" s="131">
        <v>1</v>
      </c>
      <c r="AK2" s="131" t="s">
        <v>12</v>
      </c>
      <c r="AL2" s="131">
        <v>1</v>
      </c>
      <c r="AM2" s="131">
        <v>3</v>
      </c>
      <c r="AN2" s="131" t="s">
        <v>12</v>
      </c>
      <c r="AO2" s="131">
        <v>3</v>
      </c>
      <c r="AP2" s="131">
        <v>6</v>
      </c>
      <c r="AQ2" s="131" t="s">
        <v>12</v>
      </c>
      <c r="AR2" s="131">
        <v>1</v>
      </c>
      <c r="AS2" s="131">
        <v>3</v>
      </c>
      <c r="AT2" s="131" t="s">
        <v>12</v>
      </c>
      <c r="AU2" s="131">
        <v>1</v>
      </c>
      <c r="AV2" s="18">
        <f>SUM(L2+O2+R2+U2+X2+AA2+AD2+AG2+AJ2+AM2+AP2+AS2)</f>
        <v>30</v>
      </c>
      <c r="AW2" s="44" t="s">
        <v>12</v>
      </c>
      <c r="AX2" s="18">
        <f>SUM(N2+Q2+T2+W2+Z2+AC2+AF2+AI2+AL2+AO2+AR2+AU2)</f>
        <v>11</v>
      </c>
    </row>
    <row r="3" spans="1:50" x14ac:dyDescent="0.2">
      <c r="A3" s="100">
        <v>2</v>
      </c>
      <c r="B3" s="69" t="s">
        <v>125</v>
      </c>
      <c r="C3" s="124">
        <v>22</v>
      </c>
      <c r="D3" s="124">
        <v>11</v>
      </c>
      <c r="E3" s="124">
        <v>5</v>
      </c>
      <c r="F3" s="124">
        <v>6</v>
      </c>
      <c r="G3" s="124">
        <v>47</v>
      </c>
      <c r="H3" s="124" t="s">
        <v>12</v>
      </c>
      <c r="I3" s="124">
        <v>36</v>
      </c>
      <c r="J3" s="101">
        <f t="shared" si="0"/>
        <v>27</v>
      </c>
      <c r="K3" s="119"/>
      <c r="L3" s="131">
        <v>3</v>
      </c>
      <c r="M3" s="131" t="s">
        <v>12</v>
      </c>
      <c r="N3" s="131">
        <v>0</v>
      </c>
      <c r="O3" s="132"/>
      <c r="P3" s="132"/>
      <c r="Q3" s="132"/>
      <c r="R3" s="131">
        <v>1</v>
      </c>
      <c r="S3" s="131" t="s">
        <v>12</v>
      </c>
      <c r="T3" s="131">
        <v>1</v>
      </c>
      <c r="U3" s="131">
        <v>0</v>
      </c>
      <c r="V3" s="131" t="s">
        <v>12</v>
      </c>
      <c r="W3" s="131">
        <v>2</v>
      </c>
      <c r="X3" s="131">
        <v>0</v>
      </c>
      <c r="Y3" s="131" t="s">
        <v>12</v>
      </c>
      <c r="Z3" s="131">
        <v>4</v>
      </c>
      <c r="AA3" s="131">
        <v>4</v>
      </c>
      <c r="AB3" s="131" t="s">
        <v>12</v>
      </c>
      <c r="AC3" s="131">
        <v>2</v>
      </c>
      <c r="AD3" s="131">
        <v>2</v>
      </c>
      <c r="AE3" s="131" t="s">
        <v>12</v>
      </c>
      <c r="AF3" s="131">
        <v>3</v>
      </c>
      <c r="AG3" s="131">
        <v>3</v>
      </c>
      <c r="AH3" s="131" t="s">
        <v>12</v>
      </c>
      <c r="AI3" s="131">
        <v>3</v>
      </c>
      <c r="AJ3" s="131">
        <v>3</v>
      </c>
      <c r="AK3" s="131" t="s">
        <v>12</v>
      </c>
      <c r="AL3" s="131">
        <v>2</v>
      </c>
      <c r="AM3" s="131">
        <v>2</v>
      </c>
      <c r="AN3" s="131" t="s">
        <v>12</v>
      </c>
      <c r="AO3" s="131">
        <v>1</v>
      </c>
      <c r="AP3" s="131">
        <v>7</v>
      </c>
      <c r="AQ3" s="131" t="s">
        <v>12</v>
      </c>
      <c r="AR3" s="131">
        <v>1</v>
      </c>
      <c r="AS3" s="131">
        <v>3</v>
      </c>
      <c r="AT3" s="131" t="s">
        <v>12</v>
      </c>
      <c r="AU3" s="131">
        <v>2</v>
      </c>
      <c r="AV3" s="18">
        <f t="shared" ref="AV3:AV14" si="1">SUM(L3+O3+R3+U3+X3+AA3+AD3+AG3+AJ3+AM3+AP3+AS3)</f>
        <v>28</v>
      </c>
      <c r="AW3" s="44" t="s">
        <v>12</v>
      </c>
      <c r="AX3" s="18">
        <f t="shared" ref="AX3:AX14" si="2">SUM(N3+Q3+T3+W3+Z3+AC3+AF3+AI3+AL3+AO3+AR3+AU3)</f>
        <v>21</v>
      </c>
    </row>
    <row r="4" spans="1:50" x14ac:dyDescent="0.2">
      <c r="A4" s="100">
        <v>3</v>
      </c>
      <c r="B4" s="69" t="s">
        <v>35</v>
      </c>
      <c r="C4" s="124">
        <v>22</v>
      </c>
      <c r="D4" s="124">
        <v>10</v>
      </c>
      <c r="E4" s="124">
        <v>7</v>
      </c>
      <c r="F4" s="124">
        <v>5</v>
      </c>
      <c r="G4" s="124">
        <v>46</v>
      </c>
      <c r="H4" s="124" t="s">
        <v>12</v>
      </c>
      <c r="I4" s="124">
        <v>37</v>
      </c>
      <c r="J4" s="101">
        <f t="shared" si="0"/>
        <v>27</v>
      </c>
      <c r="K4" s="95"/>
      <c r="L4" s="131">
        <v>4</v>
      </c>
      <c r="M4" s="131" t="s">
        <v>12</v>
      </c>
      <c r="N4" s="131">
        <v>4</v>
      </c>
      <c r="O4" s="131">
        <v>1</v>
      </c>
      <c r="P4" s="131" t="s">
        <v>12</v>
      </c>
      <c r="Q4" s="131">
        <v>0</v>
      </c>
      <c r="R4" s="132"/>
      <c r="S4" s="132"/>
      <c r="T4" s="132"/>
      <c r="U4" s="131">
        <v>1</v>
      </c>
      <c r="V4" s="131" t="s">
        <v>12</v>
      </c>
      <c r="W4" s="131">
        <v>1</v>
      </c>
      <c r="X4" s="131">
        <v>1</v>
      </c>
      <c r="Y4" s="131" t="s">
        <v>12</v>
      </c>
      <c r="Z4" s="131">
        <v>1</v>
      </c>
      <c r="AA4" s="131">
        <v>2</v>
      </c>
      <c r="AB4" s="131" t="s">
        <v>12</v>
      </c>
      <c r="AC4" s="131">
        <v>1</v>
      </c>
      <c r="AD4" s="131">
        <v>2</v>
      </c>
      <c r="AE4" s="131" t="s">
        <v>12</v>
      </c>
      <c r="AF4" s="131">
        <v>1</v>
      </c>
      <c r="AG4" s="131">
        <v>0</v>
      </c>
      <c r="AH4" s="131" t="s">
        <v>12</v>
      </c>
      <c r="AI4" s="131">
        <v>1</v>
      </c>
      <c r="AJ4" s="131">
        <v>1</v>
      </c>
      <c r="AK4" s="131" t="s">
        <v>12</v>
      </c>
      <c r="AL4" s="131">
        <v>0</v>
      </c>
      <c r="AM4" s="131">
        <v>1</v>
      </c>
      <c r="AN4" s="131" t="s">
        <v>12</v>
      </c>
      <c r="AO4" s="131">
        <v>1</v>
      </c>
      <c r="AP4" s="131">
        <v>6</v>
      </c>
      <c r="AQ4" s="131" t="s">
        <v>12</v>
      </c>
      <c r="AR4" s="131">
        <v>1</v>
      </c>
      <c r="AS4" s="131">
        <v>8</v>
      </c>
      <c r="AT4" s="131" t="s">
        <v>12</v>
      </c>
      <c r="AU4" s="131">
        <v>3</v>
      </c>
      <c r="AV4" s="18">
        <f t="shared" si="1"/>
        <v>27</v>
      </c>
      <c r="AW4" s="44" t="s">
        <v>12</v>
      </c>
      <c r="AX4" s="18">
        <f t="shared" si="2"/>
        <v>14</v>
      </c>
    </row>
    <row r="5" spans="1:50" x14ac:dyDescent="0.2">
      <c r="A5" s="100">
        <v>4</v>
      </c>
      <c r="B5" s="69" t="s">
        <v>2290</v>
      </c>
      <c r="C5" s="124">
        <v>22</v>
      </c>
      <c r="D5" s="124">
        <v>7</v>
      </c>
      <c r="E5" s="124">
        <v>10</v>
      </c>
      <c r="F5" s="124">
        <v>5</v>
      </c>
      <c r="G5" s="124">
        <v>35</v>
      </c>
      <c r="H5" s="124" t="s">
        <v>12</v>
      </c>
      <c r="I5" s="124">
        <v>28</v>
      </c>
      <c r="J5" s="101">
        <f t="shared" si="0"/>
        <v>24</v>
      </c>
      <c r="K5" s="95"/>
      <c r="L5" s="131">
        <v>3</v>
      </c>
      <c r="M5" s="131" t="s">
        <v>12</v>
      </c>
      <c r="N5" s="131">
        <v>0</v>
      </c>
      <c r="O5" s="131">
        <v>1</v>
      </c>
      <c r="P5" s="131" t="s">
        <v>12</v>
      </c>
      <c r="Q5" s="131">
        <v>1</v>
      </c>
      <c r="R5" s="131">
        <v>1</v>
      </c>
      <c r="S5" s="131" t="s">
        <v>12</v>
      </c>
      <c r="T5" s="131">
        <v>2</v>
      </c>
      <c r="U5" s="132"/>
      <c r="V5" s="132"/>
      <c r="W5" s="132"/>
      <c r="X5" s="131">
        <v>0</v>
      </c>
      <c r="Y5" s="131" t="s">
        <v>12</v>
      </c>
      <c r="Z5" s="131">
        <v>1</v>
      </c>
      <c r="AA5" s="131">
        <v>0</v>
      </c>
      <c r="AB5" s="131" t="s">
        <v>12</v>
      </c>
      <c r="AC5" s="131">
        <v>0</v>
      </c>
      <c r="AD5" s="131">
        <v>1</v>
      </c>
      <c r="AE5" s="131" t="s">
        <v>12</v>
      </c>
      <c r="AF5" s="131">
        <v>0</v>
      </c>
      <c r="AG5" s="131">
        <v>5</v>
      </c>
      <c r="AH5" s="131" t="s">
        <v>12</v>
      </c>
      <c r="AI5" s="131">
        <v>3</v>
      </c>
      <c r="AJ5" s="131">
        <v>3</v>
      </c>
      <c r="AK5" s="131" t="s">
        <v>12</v>
      </c>
      <c r="AL5" s="131">
        <v>3</v>
      </c>
      <c r="AM5" s="131">
        <v>4</v>
      </c>
      <c r="AN5" s="131" t="s">
        <v>12</v>
      </c>
      <c r="AO5" s="131">
        <v>4</v>
      </c>
      <c r="AP5" s="131">
        <v>1</v>
      </c>
      <c r="AQ5" s="131" t="s">
        <v>12</v>
      </c>
      <c r="AR5" s="131">
        <v>1</v>
      </c>
      <c r="AS5" s="131">
        <v>4</v>
      </c>
      <c r="AT5" s="131" t="s">
        <v>12</v>
      </c>
      <c r="AU5" s="131">
        <v>3</v>
      </c>
      <c r="AV5" s="18">
        <f t="shared" si="1"/>
        <v>23</v>
      </c>
      <c r="AW5" s="44" t="s">
        <v>12</v>
      </c>
      <c r="AX5" s="18">
        <f t="shared" si="2"/>
        <v>18</v>
      </c>
    </row>
    <row r="6" spans="1:50" x14ac:dyDescent="0.2">
      <c r="A6" s="100">
        <v>5</v>
      </c>
      <c r="B6" s="124" t="s">
        <v>57</v>
      </c>
      <c r="C6" s="124">
        <v>22</v>
      </c>
      <c r="D6" s="124">
        <v>8</v>
      </c>
      <c r="E6" s="124">
        <v>8</v>
      </c>
      <c r="F6" s="124">
        <v>6</v>
      </c>
      <c r="G6" s="124">
        <v>28</v>
      </c>
      <c r="H6" s="124" t="s">
        <v>12</v>
      </c>
      <c r="I6" s="124">
        <v>22</v>
      </c>
      <c r="J6" s="101">
        <f t="shared" si="0"/>
        <v>24</v>
      </c>
      <c r="K6" s="95"/>
      <c r="L6" s="131">
        <v>2</v>
      </c>
      <c r="M6" s="131" t="s">
        <v>12</v>
      </c>
      <c r="N6" s="131">
        <v>0</v>
      </c>
      <c r="O6" s="131">
        <v>1</v>
      </c>
      <c r="P6" s="131" t="s">
        <v>12</v>
      </c>
      <c r="Q6" s="131">
        <v>1</v>
      </c>
      <c r="R6" s="131">
        <v>1</v>
      </c>
      <c r="S6" s="131" t="s">
        <v>12</v>
      </c>
      <c r="T6" s="131">
        <v>1</v>
      </c>
      <c r="U6" s="131">
        <v>1</v>
      </c>
      <c r="V6" s="131" t="s">
        <v>12</v>
      </c>
      <c r="W6" s="131">
        <v>2</v>
      </c>
      <c r="X6" s="132"/>
      <c r="Y6" s="132"/>
      <c r="Z6" s="132"/>
      <c r="AA6" s="131">
        <v>4</v>
      </c>
      <c r="AB6" s="131" t="s">
        <v>12</v>
      </c>
      <c r="AC6" s="131">
        <v>1</v>
      </c>
      <c r="AD6" s="131">
        <v>1</v>
      </c>
      <c r="AE6" s="131" t="s">
        <v>12</v>
      </c>
      <c r="AF6" s="131">
        <v>2</v>
      </c>
      <c r="AG6" s="131">
        <v>1</v>
      </c>
      <c r="AH6" s="131" t="s">
        <v>12</v>
      </c>
      <c r="AI6" s="131">
        <v>1</v>
      </c>
      <c r="AJ6" s="131">
        <v>0</v>
      </c>
      <c r="AK6" s="131" t="s">
        <v>12</v>
      </c>
      <c r="AL6" s="131">
        <v>2</v>
      </c>
      <c r="AM6" s="131">
        <v>0</v>
      </c>
      <c r="AN6" s="131" t="s">
        <v>12</v>
      </c>
      <c r="AO6" s="131">
        <v>0</v>
      </c>
      <c r="AP6" s="131">
        <v>2</v>
      </c>
      <c r="AQ6" s="131" t="s">
        <v>12</v>
      </c>
      <c r="AR6" s="131">
        <v>2</v>
      </c>
      <c r="AS6" s="131">
        <v>0</v>
      </c>
      <c r="AT6" s="131" t="s">
        <v>12</v>
      </c>
      <c r="AU6" s="131">
        <v>0</v>
      </c>
      <c r="AV6" s="18">
        <f t="shared" si="1"/>
        <v>13</v>
      </c>
      <c r="AW6" s="44" t="s">
        <v>12</v>
      </c>
      <c r="AX6" s="18">
        <f t="shared" si="2"/>
        <v>12</v>
      </c>
    </row>
    <row r="7" spans="1:50" x14ac:dyDescent="0.2">
      <c r="A7" s="100">
        <v>6</v>
      </c>
      <c r="B7" s="124" t="s">
        <v>2291</v>
      </c>
      <c r="C7" s="124">
        <v>22</v>
      </c>
      <c r="D7" s="124">
        <v>10</v>
      </c>
      <c r="E7" s="124">
        <v>3</v>
      </c>
      <c r="F7" s="124">
        <v>9</v>
      </c>
      <c r="G7" s="124">
        <v>32</v>
      </c>
      <c r="H7" s="124" t="s">
        <v>12</v>
      </c>
      <c r="I7" s="124">
        <v>34</v>
      </c>
      <c r="J7" s="101">
        <f t="shared" si="0"/>
        <v>23</v>
      </c>
      <c r="K7" s="95"/>
      <c r="L7" s="131">
        <v>0</v>
      </c>
      <c r="M7" s="131" t="s">
        <v>12</v>
      </c>
      <c r="N7" s="131">
        <v>4</v>
      </c>
      <c r="O7" s="131">
        <v>2</v>
      </c>
      <c r="P7" s="131" t="s">
        <v>12</v>
      </c>
      <c r="Q7" s="131">
        <v>0</v>
      </c>
      <c r="R7" s="131">
        <v>1</v>
      </c>
      <c r="S7" s="131" t="s">
        <v>12</v>
      </c>
      <c r="T7" s="131">
        <v>1</v>
      </c>
      <c r="U7" s="131">
        <v>1</v>
      </c>
      <c r="V7" s="131" t="s">
        <v>12</v>
      </c>
      <c r="W7" s="131">
        <v>0</v>
      </c>
      <c r="X7" s="131">
        <v>2</v>
      </c>
      <c r="Y7" s="131" t="s">
        <v>12</v>
      </c>
      <c r="Z7" s="131">
        <v>0</v>
      </c>
      <c r="AA7" s="132"/>
      <c r="AB7" s="132"/>
      <c r="AC7" s="132"/>
      <c r="AD7" s="123">
        <v>3</v>
      </c>
      <c r="AE7" s="131" t="s">
        <v>12</v>
      </c>
      <c r="AF7" s="123">
        <v>0</v>
      </c>
      <c r="AG7" s="131">
        <v>2</v>
      </c>
      <c r="AH7" s="131" t="s">
        <v>12</v>
      </c>
      <c r="AI7" s="131">
        <v>1</v>
      </c>
      <c r="AJ7" s="131">
        <v>0</v>
      </c>
      <c r="AK7" s="131" t="s">
        <v>12</v>
      </c>
      <c r="AL7" s="131">
        <v>2</v>
      </c>
      <c r="AM7" s="131">
        <v>4</v>
      </c>
      <c r="AN7" s="131" t="s">
        <v>12</v>
      </c>
      <c r="AO7" s="131">
        <v>0</v>
      </c>
      <c r="AP7" s="131">
        <v>2</v>
      </c>
      <c r="AQ7" s="131" t="s">
        <v>12</v>
      </c>
      <c r="AR7" s="131">
        <v>1</v>
      </c>
      <c r="AS7" s="131">
        <v>2</v>
      </c>
      <c r="AT7" s="131" t="s">
        <v>12</v>
      </c>
      <c r="AU7" s="131">
        <v>0</v>
      </c>
      <c r="AV7" s="18">
        <f t="shared" si="1"/>
        <v>19</v>
      </c>
      <c r="AW7" s="44" t="s">
        <v>12</v>
      </c>
      <c r="AX7" s="18">
        <f t="shared" si="2"/>
        <v>9</v>
      </c>
    </row>
    <row r="8" spans="1:50" x14ac:dyDescent="0.2">
      <c r="A8" s="100">
        <v>7</v>
      </c>
      <c r="B8" s="69" t="s">
        <v>82</v>
      </c>
      <c r="C8" s="124">
        <v>22</v>
      </c>
      <c r="D8" s="124">
        <v>10</v>
      </c>
      <c r="E8" s="124">
        <v>2</v>
      </c>
      <c r="F8" s="124">
        <v>10</v>
      </c>
      <c r="G8" s="124">
        <v>50</v>
      </c>
      <c r="H8" s="124" t="s">
        <v>12</v>
      </c>
      <c r="I8" s="124">
        <v>48</v>
      </c>
      <c r="J8" s="101">
        <f t="shared" si="0"/>
        <v>22</v>
      </c>
      <c r="K8" s="95"/>
      <c r="L8" s="131">
        <v>1</v>
      </c>
      <c r="M8" s="131" t="s">
        <v>12</v>
      </c>
      <c r="N8" s="131">
        <v>4</v>
      </c>
      <c r="O8" s="131">
        <v>4</v>
      </c>
      <c r="P8" s="131" t="s">
        <v>12</v>
      </c>
      <c r="Q8" s="131">
        <v>5</v>
      </c>
      <c r="R8" s="131">
        <v>6</v>
      </c>
      <c r="S8" s="131" t="s">
        <v>12</v>
      </c>
      <c r="T8" s="131">
        <v>1</v>
      </c>
      <c r="U8" s="131">
        <v>2</v>
      </c>
      <c r="V8" s="131" t="s">
        <v>12</v>
      </c>
      <c r="W8" s="131">
        <v>1</v>
      </c>
      <c r="X8" s="131">
        <v>1</v>
      </c>
      <c r="Y8" s="131" t="s">
        <v>12</v>
      </c>
      <c r="Z8" s="131">
        <v>0</v>
      </c>
      <c r="AA8" s="131">
        <v>4</v>
      </c>
      <c r="AB8" s="131" t="s">
        <v>12</v>
      </c>
      <c r="AC8" s="131">
        <v>1</v>
      </c>
      <c r="AD8" s="132"/>
      <c r="AE8" s="132"/>
      <c r="AF8" s="132"/>
      <c r="AG8" s="131">
        <v>1</v>
      </c>
      <c r="AH8" s="131" t="s">
        <v>12</v>
      </c>
      <c r="AI8" s="131">
        <v>4</v>
      </c>
      <c r="AJ8" s="131">
        <v>2</v>
      </c>
      <c r="AK8" s="131" t="s">
        <v>12</v>
      </c>
      <c r="AL8" s="131">
        <v>2</v>
      </c>
      <c r="AM8" s="131">
        <v>3</v>
      </c>
      <c r="AN8" s="131" t="s">
        <v>12</v>
      </c>
      <c r="AO8" s="131">
        <v>1</v>
      </c>
      <c r="AP8" s="131">
        <v>7</v>
      </c>
      <c r="AQ8" s="131" t="s">
        <v>12</v>
      </c>
      <c r="AR8" s="131">
        <v>1</v>
      </c>
      <c r="AS8" s="131">
        <v>3</v>
      </c>
      <c r="AT8" s="131" t="s">
        <v>12</v>
      </c>
      <c r="AU8" s="131">
        <v>0</v>
      </c>
      <c r="AV8" s="18">
        <f t="shared" si="1"/>
        <v>34</v>
      </c>
      <c r="AW8" s="44" t="s">
        <v>12</v>
      </c>
      <c r="AX8" s="18">
        <f t="shared" si="2"/>
        <v>20</v>
      </c>
    </row>
    <row r="9" spans="1:50" x14ac:dyDescent="0.2">
      <c r="A9" s="100">
        <v>8</v>
      </c>
      <c r="B9" s="124" t="s">
        <v>2292</v>
      </c>
      <c r="C9" s="124">
        <v>22</v>
      </c>
      <c r="D9" s="124">
        <v>9</v>
      </c>
      <c r="E9" s="124">
        <v>4</v>
      </c>
      <c r="F9" s="124">
        <v>9</v>
      </c>
      <c r="G9" s="124">
        <v>45</v>
      </c>
      <c r="H9" s="124" t="s">
        <v>12</v>
      </c>
      <c r="I9" s="124">
        <v>43</v>
      </c>
      <c r="J9" s="101">
        <f t="shared" si="0"/>
        <v>22</v>
      </c>
      <c r="K9" s="95"/>
      <c r="L9" s="131">
        <v>0</v>
      </c>
      <c r="M9" s="131" t="s">
        <v>12</v>
      </c>
      <c r="N9" s="131">
        <v>4</v>
      </c>
      <c r="O9" s="131">
        <v>2</v>
      </c>
      <c r="P9" s="131" t="s">
        <v>12</v>
      </c>
      <c r="Q9" s="131">
        <v>4</v>
      </c>
      <c r="R9" s="131">
        <v>3</v>
      </c>
      <c r="S9" s="131" t="s">
        <v>12</v>
      </c>
      <c r="T9" s="131">
        <v>0</v>
      </c>
      <c r="U9" s="131">
        <v>0</v>
      </c>
      <c r="V9" s="131" t="s">
        <v>12</v>
      </c>
      <c r="W9" s="131">
        <v>0</v>
      </c>
      <c r="X9" s="131">
        <v>2</v>
      </c>
      <c r="Y9" s="131" t="s">
        <v>12</v>
      </c>
      <c r="Z9" s="131">
        <v>0</v>
      </c>
      <c r="AA9" s="131">
        <v>4</v>
      </c>
      <c r="AB9" s="131" t="s">
        <v>12</v>
      </c>
      <c r="AC9" s="131">
        <v>0</v>
      </c>
      <c r="AD9" s="131">
        <v>1</v>
      </c>
      <c r="AE9" s="131" t="s">
        <v>12</v>
      </c>
      <c r="AF9" s="131">
        <v>4</v>
      </c>
      <c r="AG9" s="132"/>
      <c r="AH9" s="132"/>
      <c r="AI9" s="132"/>
      <c r="AJ9" s="131">
        <v>1</v>
      </c>
      <c r="AK9" s="131" t="s">
        <v>12</v>
      </c>
      <c r="AL9" s="131">
        <v>2</v>
      </c>
      <c r="AM9" s="131">
        <v>4</v>
      </c>
      <c r="AN9" s="131" t="s">
        <v>12</v>
      </c>
      <c r="AO9" s="131">
        <v>0</v>
      </c>
      <c r="AP9" s="131">
        <v>1</v>
      </c>
      <c r="AQ9" s="131" t="s">
        <v>12</v>
      </c>
      <c r="AR9" s="131">
        <v>5</v>
      </c>
      <c r="AS9" s="131">
        <v>2</v>
      </c>
      <c r="AT9" s="131" t="s">
        <v>12</v>
      </c>
      <c r="AU9" s="131">
        <v>2</v>
      </c>
      <c r="AV9" s="18">
        <f t="shared" si="1"/>
        <v>20</v>
      </c>
      <c r="AW9" s="44" t="s">
        <v>12</v>
      </c>
      <c r="AX9" s="18">
        <f t="shared" si="2"/>
        <v>21</v>
      </c>
    </row>
    <row r="10" spans="1:50" x14ac:dyDescent="0.2">
      <c r="A10" s="100">
        <v>9</v>
      </c>
      <c r="B10" s="124" t="s">
        <v>2293</v>
      </c>
      <c r="C10" s="124">
        <v>22</v>
      </c>
      <c r="D10" s="124">
        <v>9</v>
      </c>
      <c r="E10" s="124">
        <v>4</v>
      </c>
      <c r="F10" s="124">
        <v>9</v>
      </c>
      <c r="G10" s="124">
        <v>40</v>
      </c>
      <c r="H10" s="124" t="s">
        <v>12</v>
      </c>
      <c r="I10" s="124">
        <v>41</v>
      </c>
      <c r="J10" s="101">
        <f t="shared" si="0"/>
        <v>22</v>
      </c>
      <c r="K10" s="95"/>
      <c r="L10" s="131">
        <v>0</v>
      </c>
      <c r="M10" s="131" t="s">
        <v>12</v>
      </c>
      <c r="N10" s="131">
        <v>5</v>
      </c>
      <c r="O10" s="131">
        <v>0</v>
      </c>
      <c r="P10" s="131" t="s">
        <v>12</v>
      </c>
      <c r="Q10" s="131">
        <v>3</v>
      </c>
      <c r="R10" s="131">
        <v>1</v>
      </c>
      <c r="S10" s="131" t="s">
        <v>12</v>
      </c>
      <c r="T10" s="131">
        <v>4</v>
      </c>
      <c r="U10" s="131">
        <v>0</v>
      </c>
      <c r="V10" s="131" t="s">
        <v>12</v>
      </c>
      <c r="W10" s="131">
        <v>0</v>
      </c>
      <c r="X10" s="131">
        <v>0</v>
      </c>
      <c r="Y10" s="131" t="s">
        <v>12</v>
      </c>
      <c r="Z10" s="131">
        <v>2</v>
      </c>
      <c r="AA10" s="131">
        <v>1</v>
      </c>
      <c r="AB10" s="131" t="s">
        <v>12</v>
      </c>
      <c r="AC10" s="131">
        <v>4</v>
      </c>
      <c r="AD10" s="131">
        <v>4</v>
      </c>
      <c r="AE10" s="131" t="s">
        <v>12</v>
      </c>
      <c r="AF10" s="131">
        <v>1</v>
      </c>
      <c r="AG10" s="131">
        <v>3</v>
      </c>
      <c r="AH10" s="131" t="s">
        <v>12</v>
      </c>
      <c r="AI10" s="131">
        <v>6</v>
      </c>
      <c r="AJ10" s="132"/>
      <c r="AK10" s="132"/>
      <c r="AL10" s="132"/>
      <c r="AM10" s="131">
        <v>4</v>
      </c>
      <c r="AN10" s="131" t="s">
        <v>12</v>
      </c>
      <c r="AO10" s="131">
        <v>1</v>
      </c>
      <c r="AP10" s="131">
        <v>2</v>
      </c>
      <c r="AQ10" s="131" t="s">
        <v>12</v>
      </c>
      <c r="AR10" s="131">
        <v>0</v>
      </c>
      <c r="AS10" s="131">
        <v>3</v>
      </c>
      <c r="AT10" s="131" t="s">
        <v>12</v>
      </c>
      <c r="AU10" s="131">
        <v>0</v>
      </c>
      <c r="AV10" s="18">
        <f t="shared" si="1"/>
        <v>18</v>
      </c>
      <c r="AW10" s="44" t="s">
        <v>12</v>
      </c>
      <c r="AX10" s="18">
        <f t="shared" si="2"/>
        <v>26</v>
      </c>
    </row>
    <row r="11" spans="1:50" x14ac:dyDescent="0.2">
      <c r="A11" s="100">
        <v>10</v>
      </c>
      <c r="B11" s="124" t="s">
        <v>161</v>
      </c>
      <c r="C11" s="124">
        <v>22</v>
      </c>
      <c r="D11" s="124">
        <v>7</v>
      </c>
      <c r="E11" s="124">
        <v>6</v>
      </c>
      <c r="F11" s="124">
        <v>9</v>
      </c>
      <c r="G11" s="124">
        <v>33</v>
      </c>
      <c r="H11" s="124" t="s">
        <v>12</v>
      </c>
      <c r="I11" s="124">
        <v>36</v>
      </c>
      <c r="J11" s="101">
        <f t="shared" si="0"/>
        <v>20</v>
      </c>
      <c r="K11" s="119" t="s">
        <v>9</v>
      </c>
      <c r="L11" s="131">
        <v>0</v>
      </c>
      <c r="M11" s="131" t="s">
        <v>12</v>
      </c>
      <c r="N11" s="131">
        <v>1</v>
      </c>
      <c r="O11" s="131">
        <v>3</v>
      </c>
      <c r="P11" s="131" t="s">
        <v>12</v>
      </c>
      <c r="Q11" s="131">
        <v>2</v>
      </c>
      <c r="R11" s="131">
        <v>1</v>
      </c>
      <c r="S11" s="131" t="s">
        <v>12</v>
      </c>
      <c r="T11" s="131">
        <v>2</v>
      </c>
      <c r="U11" s="131">
        <v>3</v>
      </c>
      <c r="V11" s="131" t="s">
        <v>12</v>
      </c>
      <c r="W11" s="131">
        <v>1</v>
      </c>
      <c r="X11" s="131">
        <v>0</v>
      </c>
      <c r="Y11" s="131" t="s">
        <v>12</v>
      </c>
      <c r="Z11" s="131">
        <v>1</v>
      </c>
      <c r="AA11" s="131">
        <v>0</v>
      </c>
      <c r="AB11" s="131" t="s">
        <v>12</v>
      </c>
      <c r="AC11" s="131">
        <v>0</v>
      </c>
      <c r="AD11" s="131">
        <v>2</v>
      </c>
      <c r="AE11" s="131" t="s">
        <v>12</v>
      </c>
      <c r="AF11" s="131">
        <v>0</v>
      </c>
      <c r="AG11" s="131">
        <v>4</v>
      </c>
      <c r="AH11" s="131" t="s">
        <v>12</v>
      </c>
      <c r="AI11" s="131">
        <v>0</v>
      </c>
      <c r="AJ11" s="131">
        <v>2</v>
      </c>
      <c r="AK11" s="131" t="s">
        <v>12</v>
      </c>
      <c r="AL11" s="131">
        <v>0</v>
      </c>
      <c r="AM11" s="132"/>
      <c r="AN11" s="132"/>
      <c r="AO11" s="132"/>
      <c r="AP11" s="131">
        <v>4</v>
      </c>
      <c r="AQ11" s="131" t="s">
        <v>12</v>
      </c>
      <c r="AR11" s="131">
        <v>0</v>
      </c>
      <c r="AS11" s="131">
        <v>2</v>
      </c>
      <c r="AT11" s="131" t="s">
        <v>12</v>
      </c>
      <c r="AU11" s="131">
        <v>0</v>
      </c>
      <c r="AV11" s="18">
        <f t="shared" si="1"/>
        <v>21</v>
      </c>
      <c r="AW11" s="44" t="s">
        <v>12</v>
      </c>
      <c r="AX11" s="18">
        <f t="shared" si="2"/>
        <v>7</v>
      </c>
    </row>
    <row r="12" spans="1:50" x14ac:dyDescent="0.2">
      <c r="A12" s="100">
        <v>11</v>
      </c>
      <c r="B12" s="124" t="s">
        <v>2294</v>
      </c>
      <c r="C12" s="124">
        <v>22</v>
      </c>
      <c r="D12" s="124">
        <v>4</v>
      </c>
      <c r="E12" s="124">
        <v>3</v>
      </c>
      <c r="F12" s="124">
        <v>15</v>
      </c>
      <c r="G12" s="124">
        <v>37</v>
      </c>
      <c r="H12" s="124" t="s">
        <v>12</v>
      </c>
      <c r="I12" s="124">
        <v>72</v>
      </c>
      <c r="J12" s="101">
        <f t="shared" si="0"/>
        <v>11</v>
      </c>
      <c r="K12" s="95" t="s">
        <v>9</v>
      </c>
      <c r="L12" s="131">
        <v>1</v>
      </c>
      <c r="M12" s="131" t="s">
        <v>12</v>
      </c>
      <c r="N12" s="131">
        <v>2</v>
      </c>
      <c r="O12" s="131">
        <v>0</v>
      </c>
      <c r="P12" s="131" t="s">
        <v>12</v>
      </c>
      <c r="Q12" s="131">
        <v>1</v>
      </c>
      <c r="R12" s="131">
        <v>6</v>
      </c>
      <c r="S12" s="131" t="s">
        <v>12</v>
      </c>
      <c r="T12" s="131">
        <v>5</v>
      </c>
      <c r="U12" s="131">
        <v>0</v>
      </c>
      <c r="V12" s="131" t="s">
        <v>12</v>
      </c>
      <c r="W12" s="131">
        <v>3</v>
      </c>
      <c r="X12" s="131">
        <v>2</v>
      </c>
      <c r="Y12" s="131" t="s">
        <v>12</v>
      </c>
      <c r="Z12" s="131">
        <v>3</v>
      </c>
      <c r="AA12" s="131">
        <v>3</v>
      </c>
      <c r="AB12" s="131" t="s">
        <v>12</v>
      </c>
      <c r="AC12" s="131">
        <v>2</v>
      </c>
      <c r="AD12" s="131">
        <v>5</v>
      </c>
      <c r="AE12" s="131" t="s">
        <v>12</v>
      </c>
      <c r="AF12" s="131">
        <v>3</v>
      </c>
      <c r="AG12" s="131">
        <v>1</v>
      </c>
      <c r="AH12" s="131" t="s">
        <v>12</v>
      </c>
      <c r="AI12" s="131">
        <v>2</v>
      </c>
      <c r="AJ12" s="131">
        <v>2</v>
      </c>
      <c r="AK12" s="131" t="s">
        <v>12</v>
      </c>
      <c r="AL12" s="131">
        <v>5</v>
      </c>
      <c r="AM12" s="131">
        <v>1</v>
      </c>
      <c r="AN12" s="131" t="s">
        <v>12</v>
      </c>
      <c r="AO12" s="131">
        <v>1</v>
      </c>
      <c r="AP12" s="132"/>
      <c r="AQ12" s="132"/>
      <c r="AR12" s="132"/>
      <c r="AS12" s="131">
        <v>1</v>
      </c>
      <c r="AT12" s="131" t="s">
        <v>12</v>
      </c>
      <c r="AU12" s="131">
        <v>3</v>
      </c>
      <c r="AV12" s="18">
        <f t="shared" si="1"/>
        <v>22</v>
      </c>
      <c r="AW12" s="44" t="s">
        <v>12</v>
      </c>
      <c r="AX12" s="18">
        <f t="shared" si="2"/>
        <v>30</v>
      </c>
    </row>
    <row r="13" spans="1:50" x14ac:dyDescent="0.2">
      <c r="A13" s="100">
        <v>12</v>
      </c>
      <c r="B13" s="124" t="s">
        <v>2295</v>
      </c>
      <c r="C13" s="124">
        <v>22</v>
      </c>
      <c r="D13" s="124">
        <v>3</v>
      </c>
      <c r="E13" s="124">
        <v>4</v>
      </c>
      <c r="F13" s="124">
        <v>15</v>
      </c>
      <c r="G13" s="124">
        <v>24</v>
      </c>
      <c r="H13" s="124" t="s">
        <v>12</v>
      </c>
      <c r="I13" s="124">
        <v>50</v>
      </c>
      <c r="J13" s="101">
        <f t="shared" si="0"/>
        <v>10</v>
      </c>
      <c r="K13" s="95" t="s">
        <v>9</v>
      </c>
      <c r="L13" s="131">
        <v>1</v>
      </c>
      <c r="M13" s="131" t="s">
        <v>12</v>
      </c>
      <c r="N13" s="131">
        <v>2</v>
      </c>
      <c r="O13" s="131">
        <v>0</v>
      </c>
      <c r="P13" s="131" t="s">
        <v>12</v>
      </c>
      <c r="Q13" s="131">
        <v>1</v>
      </c>
      <c r="R13" s="131">
        <v>0</v>
      </c>
      <c r="S13" s="131" t="s">
        <v>12</v>
      </c>
      <c r="T13" s="131">
        <v>2</v>
      </c>
      <c r="U13" s="131">
        <v>1</v>
      </c>
      <c r="V13" s="131" t="s">
        <v>12</v>
      </c>
      <c r="W13" s="131">
        <v>1</v>
      </c>
      <c r="X13" s="131">
        <v>0</v>
      </c>
      <c r="Y13" s="131" t="s">
        <v>12</v>
      </c>
      <c r="Z13" s="131">
        <v>1</v>
      </c>
      <c r="AA13" s="131">
        <v>0</v>
      </c>
      <c r="AB13" s="131" t="s">
        <v>12</v>
      </c>
      <c r="AC13" s="131">
        <v>2</v>
      </c>
      <c r="AD13" s="131">
        <v>1</v>
      </c>
      <c r="AE13" s="131" t="s">
        <v>12</v>
      </c>
      <c r="AF13" s="131">
        <v>1</v>
      </c>
      <c r="AG13" s="131">
        <v>0</v>
      </c>
      <c r="AH13" s="131" t="s">
        <v>12</v>
      </c>
      <c r="AI13" s="131">
        <v>4</v>
      </c>
      <c r="AJ13" s="131">
        <v>0</v>
      </c>
      <c r="AK13" s="131" t="s">
        <v>12</v>
      </c>
      <c r="AL13" s="131">
        <v>3</v>
      </c>
      <c r="AM13" s="131">
        <v>3</v>
      </c>
      <c r="AN13" s="131" t="s">
        <v>12</v>
      </c>
      <c r="AO13" s="131">
        <v>0</v>
      </c>
      <c r="AP13" s="131">
        <v>4</v>
      </c>
      <c r="AQ13" s="131" t="s">
        <v>12</v>
      </c>
      <c r="AR13" s="131">
        <v>2</v>
      </c>
      <c r="AS13" s="132"/>
      <c r="AT13" s="132"/>
      <c r="AU13" s="132"/>
      <c r="AV13" s="18">
        <f t="shared" si="1"/>
        <v>10</v>
      </c>
      <c r="AW13" s="44" t="s">
        <v>12</v>
      </c>
      <c r="AX13" s="18">
        <f t="shared" si="2"/>
        <v>19</v>
      </c>
    </row>
    <row r="14" spans="1:50" x14ac:dyDescent="0.2">
      <c r="A14" s="100"/>
      <c r="B14" s="66"/>
      <c r="C14" s="101">
        <f>SUM(C2:C13)</f>
        <v>264</v>
      </c>
      <c r="D14" s="101">
        <f>SUM(D2:D13)</f>
        <v>101</v>
      </c>
      <c r="E14" s="101">
        <f>SUM(E2:E13)</f>
        <v>62</v>
      </c>
      <c r="F14" s="101">
        <f>SUM(F2:F13)</f>
        <v>101</v>
      </c>
      <c r="G14" s="101">
        <f>SUM(G2:G13)</f>
        <v>473</v>
      </c>
      <c r="H14" s="102" t="s">
        <v>12</v>
      </c>
      <c r="I14" s="101">
        <f>SUM(I2:I13)</f>
        <v>473</v>
      </c>
      <c r="J14" s="101">
        <f t="shared" si="0"/>
        <v>264</v>
      </c>
      <c r="K14" s="103"/>
      <c r="L14" s="18">
        <f>SUM(L2:L13)</f>
        <v>15</v>
      </c>
      <c r="M14" s="18" t="s">
        <v>12</v>
      </c>
      <c r="N14" s="18">
        <f>SUM(N2:N13)</f>
        <v>26</v>
      </c>
      <c r="O14" s="18">
        <f>SUM(O2:O13)</f>
        <v>15</v>
      </c>
      <c r="P14" s="18" t="s">
        <v>12</v>
      </c>
      <c r="Q14" s="18">
        <f>SUM(Q2:Q13)</f>
        <v>19</v>
      </c>
      <c r="R14" s="18">
        <f>SUM(R2:R13)</f>
        <v>23</v>
      </c>
      <c r="S14" s="18" t="s">
        <v>12</v>
      </c>
      <c r="T14" s="18">
        <f>SUM(T2:T13)</f>
        <v>19</v>
      </c>
      <c r="U14" s="18">
        <f>SUM(U2:U13)</f>
        <v>10</v>
      </c>
      <c r="V14" s="18" t="s">
        <v>12</v>
      </c>
      <c r="W14" s="18">
        <f>SUM(W2:W13)</f>
        <v>12</v>
      </c>
      <c r="X14" s="18">
        <f>SUM(X2:X13)</f>
        <v>10</v>
      </c>
      <c r="Y14" s="18" t="s">
        <v>12</v>
      </c>
      <c r="Z14" s="18">
        <f>SUM(Z2:Z13)</f>
        <v>15</v>
      </c>
      <c r="AA14" s="18">
        <f>SUM(AA2:AA13)</f>
        <v>25</v>
      </c>
      <c r="AB14" s="18" t="s">
        <v>12</v>
      </c>
      <c r="AC14" s="18">
        <f>SUM(AC2:AC13)</f>
        <v>13</v>
      </c>
      <c r="AD14" s="18">
        <f>SUM(AD2:AD13)</f>
        <v>28</v>
      </c>
      <c r="AE14" s="18" t="s">
        <v>12</v>
      </c>
      <c r="AF14" s="18">
        <f>SUM(AF2:AF13)</f>
        <v>16</v>
      </c>
      <c r="AG14" s="18">
        <f>SUM(AG2:AG13)</f>
        <v>22</v>
      </c>
      <c r="AH14" s="18" t="s">
        <v>12</v>
      </c>
      <c r="AI14" s="18">
        <f>SUM(AI2:AI13)</f>
        <v>25</v>
      </c>
      <c r="AJ14" s="18">
        <f>SUM(AJ2:AJ13)</f>
        <v>15</v>
      </c>
      <c r="AK14" s="18" t="s">
        <v>12</v>
      </c>
      <c r="AL14" s="18">
        <f>SUM(AL2:AL13)</f>
        <v>22</v>
      </c>
      <c r="AM14" s="18">
        <f>SUM(AM2:AM13)</f>
        <v>29</v>
      </c>
      <c r="AN14" s="18" t="s">
        <v>12</v>
      </c>
      <c r="AO14" s="18">
        <f>SUM(AO2:AO13)</f>
        <v>12</v>
      </c>
      <c r="AP14" s="18">
        <f>SUM(AP2:AP13)</f>
        <v>42</v>
      </c>
      <c r="AQ14" s="18" t="s">
        <v>12</v>
      </c>
      <c r="AR14" s="18">
        <f>SUM(AR2:AR13)</f>
        <v>15</v>
      </c>
      <c r="AS14" s="18">
        <f>SUM(AS2:AS13)</f>
        <v>31</v>
      </c>
      <c r="AT14" s="18" t="s">
        <v>12</v>
      </c>
      <c r="AU14" s="18">
        <f>SUM(AU2:AU13)</f>
        <v>14</v>
      </c>
      <c r="AV14" s="18">
        <f t="shared" si="1"/>
        <v>265</v>
      </c>
      <c r="AW14" s="44" t="s">
        <v>12</v>
      </c>
      <c r="AX14" s="18">
        <f t="shared" si="2"/>
        <v>208</v>
      </c>
    </row>
    <row r="15" spans="1:50" x14ac:dyDescent="0.2">
      <c r="A15" s="30"/>
      <c r="B15" s="27"/>
      <c r="C15" s="2"/>
      <c r="E15" s="27"/>
      <c r="F15" s="27"/>
      <c r="G15" s="27"/>
      <c r="H15" s="30"/>
      <c r="I15" s="27"/>
      <c r="J15" s="27"/>
      <c r="AV15" s="47"/>
      <c r="AW15" s="47"/>
      <c r="AX15" s="4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A19" s="74"/>
      <c r="B19" s="77"/>
      <c r="C19" s="75"/>
      <c r="D19" s="75"/>
      <c r="E19" s="75"/>
      <c r="F19" s="75"/>
      <c r="G19" s="22"/>
      <c r="H19" s="76"/>
      <c r="I19" s="22"/>
      <c r="J19" s="75"/>
      <c r="L19" s="124" t="s">
        <v>2298</v>
      </c>
      <c r="AA19" s="123">
        <v>1</v>
      </c>
      <c r="AB19" s="123" t="s">
        <v>12</v>
      </c>
      <c r="AC19" s="123">
        <v>2</v>
      </c>
      <c r="AF19" s="124" t="s">
        <v>2364</v>
      </c>
      <c r="AS19" s="123">
        <v>4</v>
      </c>
      <c r="AT19" s="123" t="s">
        <v>12</v>
      </c>
      <c r="AU19" s="123">
        <v>3</v>
      </c>
    </row>
    <row r="20" spans="1:50" x14ac:dyDescent="0.2">
      <c r="A20" s="74"/>
      <c r="B20" s="22"/>
      <c r="C20" s="75"/>
      <c r="D20" s="75"/>
      <c r="E20" s="75"/>
      <c r="F20" s="75"/>
      <c r="G20" s="22"/>
      <c r="H20" s="76"/>
      <c r="I20" s="22"/>
      <c r="J20" s="75"/>
      <c r="L20" s="124" t="s">
        <v>2299</v>
      </c>
      <c r="AA20" s="123">
        <v>1</v>
      </c>
      <c r="AB20" s="123" t="s">
        <v>12</v>
      </c>
      <c r="AC20" s="123">
        <v>4</v>
      </c>
      <c r="AF20" s="124" t="s">
        <v>2365</v>
      </c>
      <c r="AS20" s="123">
        <v>0</v>
      </c>
      <c r="AT20" s="123" t="s">
        <v>12</v>
      </c>
      <c r="AU20" s="123">
        <v>3</v>
      </c>
    </row>
    <row r="21" spans="1:50" x14ac:dyDescent="0.2">
      <c r="A21" s="74"/>
      <c r="B21" s="75"/>
      <c r="C21" s="75"/>
      <c r="D21" s="75"/>
      <c r="E21" s="75"/>
      <c r="F21" s="75"/>
      <c r="G21" s="75"/>
      <c r="H21" s="76"/>
      <c r="I21" s="75"/>
      <c r="J21" s="75"/>
      <c r="L21" s="124" t="s">
        <v>2300</v>
      </c>
      <c r="AA21" s="123">
        <v>0</v>
      </c>
      <c r="AB21" s="123" t="s">
        <v>12</v>
      </c>
      <c r="AC21" s="123">
        <v>2</v>
      </c>
      <c r="AF21" s="124" t="s">
        <v>2366</v>
      </c>
      <c r="AS21" s="123">
        <v>0</v>
      </c>
      <c r="AT21" s="123" t="s">
        <v>12</v>
      </c>
      <c r="AU21" s="123">
        <v>1</v>
      </c>
    </row>
    <row r="22" spans="1:50" x14ac:dyDescent="0.2">
      <c r="A22" s="74"/>
      <c r="B22" s="69"/>
      <c r="C22" s="75"/>
      <c r="D22" s="75"/>
      <c r="E22" s="75"/>
      <c r="F22" s="75"/>
      <c r="G22" s="75"/>
      <c r="H22" s="76"/>
      <c r="I22" s="75"/>
      <c r="J22" s="75"/>
      <c r="L22" s="124" t="s">
        <v>2301</v>
      </c>
      <c r="AA22" s="123">
        <v>1</v>
      </c>
      <c r="AB22" s="123" t="s">
        <v>12</v>
      </c>
      <c r="AC22" s="123">
        <v>1</v>
      </c>
      <c r="AF22" s="124" t="s">
        <v>2367</v>
      </c>
      <c r="AS22" s="123">
        <v>1</v>
      </c>
      <c r="AT22" s="123" t="s">
        <v>12</v>
      </c>
      <c r="AU22" s="123">
        <v>1</v>
      </c>
    </row>
    <row r="23" spans="1:50" x14ac:dyDescent="0.2">
      <c r="A23" s="74"/>
      <c r="B23" s="75"/>
      <c r="C23" s="75"/>
      <c r="D23" s="75"/>
      <c r="E23" s="75"/>
      <c r="F23" s="75"/>
      <c r="G23" s="75"/>
      <c r="H23" s="76"/>
      <c r="I23" s="75"/>
      <c r="J23" s="75"/>
      <c r="L23" s="124" t="s">
        <v>2302</v>
      </c>
      <c r="AA23" s="123">
        <v>4</v>
      </c>
      <c r="AB23" s="123" t="s">
        <v>12</v>
      </c>
      <c r="AC23" s="123">
        <v>0</v>
      </c>
      <c r="AF23" s="124" t="s">
        <v>2368</v>
      </c>
      <c r="AS23" s="123">
        <v>3</v>
      </c>
      <c r="AT23" s="123" t="s">
        <v>12</v>
      </c>
      <c r="AU23" s="123">
        <v>2</v>
      </c>
    </row>
    <row r="24" spans="1:50" x14ac:dyDescent="0.2">
      <c r="A24" s="74"/>
      <c r="B24" s="75"/>
      <c r="C24" s="75"/>
      <c r="D24" s="75"/>
      <c r="E24" s="75"/>
      <c r="F24" s="75"/>
      <c r="G24" s="75"/>
      <c r="H24" s="76"/>
      <c r="I24" s="75"/>
      <c r="J24" s="75"/>
      <c r="L24" s="124" t="s">
        <v>2303</v>
      </c>
      <c r="AA24" s="123">
        <v>1</v>
      </c>
      <c r="AB24" s="123" t="s">
        <v>12</v>
      </c>
      <c r="AC24" s="123">
        <v>3</v>
      </c>
      <c r="AF24" s="124" t="s">
        <v>2369</v>
      </c>
      <c r="AS24" s="123">
        <v>6</v>
      </c>
      <c r="AT24" s="123" t="s">
        <v>12</v>
      </c>
      <c r="AU24" s="123">
        <v>1</v>
      </c>
    </row>
    <row r="25" spans="1:50" x14ac:dyDescent="0.2">
      <c r="A25" s="74"/>
      <c r="B25" s="75"/>
      <c r="C25" s="75"/>
      <c r="D25" s="75"/>
      <c r="E25" s="75"/>
      <c r="F25" s="75"/>
      <c r="G25" s="75"/>
      <c r="H25" s="76"/>
      <c r="I25" s="75"/>
      <c r="J25" s="75"/>
      <c r="L25" s="1" t="s">
        <v>1135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1" t="s">
        <v>1145</v>
      </c>
      <c r="AG25" s="34"/>
      <c r="AH25" s="34"/>
      <c r="AI25" s="34"/>
      <c r="AS25" s="20"/>
      <c r="AT25" s="20"/>
      <c r="AU25" s="20"/>
    </row>
    <row r="26" spans="1:50" x14ac:dyDescent="0.2">
      <c r="A26" s="74"/>
      <c r="B26" s="75"/>
      <c r="C26" s="75"/>
      <c r="D26" s="75"/>
      <c r="E26" s="75"/>
      <c r="F26" s="75"/>
      <c r="G26" s="75"/>
      <c r="H26" s="76"/>
      <c r="I26" s="75"/>
      <c r="J26" s="75"/>
      <c r="L26" s="124" t="s">
        <v>2304</v>
      </c>
      <c r="AA26" s="123">
        <v>0</v>
      </c>
      <c r="AB26" s="123" t="s">
        <v>12</v>
      </c>
      <c r="AC26" s="123">
        <v>2</v>
      </c>
      <c r="AF26" s="124" t="s">
        <v>2370</v>
      </c>
      <c r="AS26" s="123">
        <v>2</v>
      </c>
      <c r="AT26" s="123" t="s">
        <v>12</v>
      </c>
      <c r="AU26" s="123">
        <v>4</v>
      </c>
    </row>
    <row r="27" spans="1:50" x14ac:dyDescent="0.2">
      <c r="A27" s="74"/>
      <c r="B27" s="75"/>
      <c r="C27" s="75"/>
      <c r="D27" s="75"/>
      <c r="E27" s="75"/>
      <c r="F27" s="75"/>
      <c r="G27" s="75"/>
      <c r="H27" s="76"/>
      <c r="I27" s="75"/>
      <c r="J27" s="75"/>
      <c r="L27" s="124" t="s">
        <v>2305</v>
      </c>
      <c r="AA27" s="123">
        <v>2</v>
      </c>
      <c r="AB27" s="123" t="s">
        <v>12</v>
      </c>
      <c r="AC27" s="123">
        <v>1</v>
      </c>
      <c r="AF27" s="124" t="s">
        <v>2371</v>
      </c>
      <c r="AS27" s="123">
        <v>1</v>
      </c>
      <c r="AT27" s="123" t="s">
        <v>12</v>
      </c>
      <c r="AU27" s="123">
        <v>1</v>
      </c>
    </row>
    <row r="28" spans="1:50" x14ac:dyDescent="0.2">
      <c r="B28" s="75"/>
      <c r="C28" s="75"/>
      <c r="D28" s="75"/>
      <c r="E28" s="75"/>
      <c r="F28" s="75"/>
      <c r="G28" s="75"/>
      <c r="H28" s="76"/>
      <c r="I28" s="75"/>
      <c r="J28" s="75"/>
      <c r="L28" s="124" t="s">
        <v>2306</v>
      </c>
      <c r="AA28" s="123">
        <v>6</v>
      </c>
      <c r="AB28" s="123" t="s">
        <v>12</v>
      </c>
      <c r="AC28" s="123">
        <v>1</v>
      </c>
      <c r="AF28" s="124" t="s">
        <v>2372</v>
      </c>
      <c r="AS28" s="123">
        <v>1</v>
      </c>
      <c r="AT28" s="123" t="s">
        <v>12</v>
      </c>
      <c r="AU28" s="123">
        <v>0</v>
      </c>
    </row>
    <row r="29" spans="1:50" x14ac:dyDescent="0.2">
      <c r="L29" s="124" t="s">
        <v>2307</v>
      </c>
      <c r="AA29" s="123">
        <v>1</v>
      </c>
      <c r="AB29" s="123" t="s">
        <v>12</v>
      </c>
      <c r="AC29" s="123">
        <v>4</v>
      </c>
      <c r="AF29" s="124" t="s">
        <v>2373</v>
      </c>
      <c r="AS29" s="123">
        <v>2</v>
      </c>
      <c r="AT29" s="123" t="s">
        <v>12</v>
      </c>
      <c r="AU29" s="123">
        <v>5</v>
      </c>
    </row>
    <row r="30" spans="1:50" x14ac:dyDescent="0.2">
      <c r="L30" s="124" t="s">
        <v>2308</v>
      </c>
      <c r="AA30" s="123">
        <v>1</v>
      </c>
      <c r="AB30" s="123" t="s">
        <v>12</v>
      </c>
      <c r="AC30" s="123">
        <v>1</v>
      </c>
      <c r="AF30" s="124" t="s">
        <v>2374</v>
      </c>
      <c r="AS30" s="123">
        <v>2</v>
      </c>
      <c r="AT30" s="123" t="s">
        <v>12</v>
      </c>
      <c r="AU30" s="123">
        <v>2</v>
      </c>
    </row>
    <row r="31" spans="1:50" x14ac:dyDescent="0.2">
      <c r="L31" s="124" t="s">
        <v>2309</v>
      </c>
      <c r="AA31" s="123">
        <v>0</v>
      </c>
      <c r="AB31" s="123" t="s">
        <v>12</v>
      </c>
      <c r="AC31" s="123">
        <v>2</v>
      </c>
      <c r="AF31" s="124" t="s">
        <v>2375</v>
      </c>
      <c r="AS31" s="123">
        <v>1</v>
      </c>
      <c r="AT31" s="123" t="s">
        <v>12</v>
      </c>
      <c r="AU31" s="123">
        <v>1</v>
      </c>
    </row>
    <row r="32" spans="1:50" x14ac:dyDescent="0.2">
      <c r="L32" s="1" t="s">
        <v>1136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28" t="s">
        <v>1146</v>
      </c>
      <c r="AG32" s="34"/>
      <c r="AH32" s="34"/>
      <c r="AI32" s="34"/>
      <c r="AS32" s="20"/>
      <c r="AT32" s="20"/>
      <c r="AU32" s="20"/>
    </row>
    <row r="33" spans="12:47" x14ac:dyDescent="0.2">
      <c r="L33" s="124" t="s">
        <v>2310</v>
      </c>
      <c r="AA33" s="123">
        <v>5</v>
      </c>
      <c r="AB33" s="123" t="s">
        <v>12</v>
      </c>
      <c r="AC33" s="123">
        <v>3</v>
      </c>
      <c r="AF33" s="124" t="s">
        <v>2376</v>
      </c>
      <c r="AS33" s="123">
        <v>4</v>
      </c>
      <c r="AT33" s="123" t="s">
        <v>12</v>
      </c>
      <c r="AU33" s="123">
        <v>1</v>
      </c>
    </row>
    <row r="34" spans="12:47" x14ac:dyDescent="0.2">
      <c r="L34" s="124" t="s">
        <v>2311</v>
      </c>
      <c r="AA34" s="123">
        <v>0</v>
      </c>
      <c r="AB34" s="123" t="s">
        <v>12</v>
      </c>
      <c r="AC34" s="123">
        <v>1</v>
      </c>
      <c r="AF34" s="124" t="s">
        <v>2377</v>
      </c>
      <c r="AS34" s="123">
        <v>1</v>
      </c>
      <c r="AT34" s="123" t="s">
        <v>12</v>
      </c>
      <c r="AU34" s="123">
        <v>1</v>
      </c>
    </row>
    <row r="35" spans="12:47" x14ac:dyDescent="0.2">
      <c r="L35" s="124" t="s">
        <v>2312</v>
      </c>
      <c r="AA35" s="123">
        <v>1</v>
      </c>
      <c r="AB35" s="123" t="s">
        <v>12</v>
      </c>
      <c r="AC35" s="123">
        <v>2</v>
      </c>
      <c r="AF35" s="124" t="s">
        <v>2378</v>
      </c>
      <c r="AS35" s="123">
        <v>1</v>
      </c>
      <c r="AT35" s="123" t="s">
        <v>12</v>
      </c>
      <c r="AU35" s="123">
        <v>1</v>
      </c>
    </row>
    <row r="36" spans="12:47" x14ac:dyDescent="0.2">
      <c r="L36" s="124" t="s">
        <v>2313</v>
      </c>
      <c r="AA36" s="123">
        <v>1</v>
      </c>
      <c r="AB36" s="123" t="s">
        <v>12</v>
      </c>
      <c r="AC36" s="123">
        <v>1</v>
      </c>
      <c r="AF36" s="124" t="s">
        <v>2379</v>
      </c>
      <c r="AS36" s="123">
        <v>3</v>
      </c>
      <c r="AT36" s="123" t="s">
        <v>12</v>
      </c>
      <c r="AU36" s="123">
        <v>6</v>
      </c>
    </row>
    <row r="37" spans="12:47" x14ac:dyDescent="0.2">
      <c r="L37" s="124" t="s">
        <v>2314</v>
      </c>
      <c r="AA37" s="123">
        <v>4</v>
      </c>
      <c r="AB37" s="123" t="s">
        <v>12</v>
      </c>
      <c r="AC37" s="123">
        <v>5</v>
      </c>
      <c r="AF37" s="124" t="s">
        <v>2380</v>
      </c>
      <c r="AS37" s="123">
        <v>2</v>
      </c>
      <c r="AT37" s="123" t="s">
        <v>12</v>
      </c>
      <c r="AU37" s="123">
        <v>0</v>
      </c>
    </row>
    <row r="38" spans="12:47" x14ac:dyDescent="0.2">
      <c r="L38" s="124" t="s">
        <v>2315</v>
      </c>
      <c r="AA38" s="123">
        <v>0</v>
      </c>
      <c r="AB38" s="123" t="s">
        <v>12</v>
      </c>
      <c r="AC38" s="123">
        <v>3</v>
      </c>
      <c r="AF38" s="124" t="s">
        <v>2381</v>
      </c>
      <c r="AS38" s="123">
        <v>3</v>
      </c>
      <c r="AT38" s="123" t="s">
        <v>12</v>
      </c>
      <c r="AU38" s="123">
        <v>0</v>
      </c>
    </row>
    <row r="39" spans="12:47" x14ac:dyDescent="0.2">
      <c r="L39" s="128" t="s">
        <v>1137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28" t="s">
        <v>1147</v>
      </c>
      <c r="AG39" s="34"/>
      <c r="AH39" s="34"/>
      <c r="AI39" s="34"/>
      <c r="AS39" s="20"/>
      <c r="AT39" s="20"/>
      <c r="AU39" s="20"/>
    </row>
    <row r="40" spans="12:47" x14ac:dyDescent="0.2">
      <c r="L40" s="124" t="s">
        <v>2316</v>
      </c>
      <c r="AA40" s="123">
        <v>8</v>
      </c>
      <c r="AB40" s="123" t="s">
        <v>12</v>
      </c>
      <c r="AC40" s="123">
        <v>3</v>
      </c>
      <c r="AF40" s="124" t="s">
        <v>2382</v>
      </c>
      <c r="AS40" s="123">
        <v>2</v>
      </c>
      <c r="AT40" s="123" t="s">
        <v>12</v>
      </c>
      <c r="AU40" s="123">
        <v>0</v>
      </c>
    </row>
    <row r="41" spans="12:47" x14ac:dyDescent="0.2">
      <c r="L41" s="124" t="s">
        <v>2317</v>
      </c>
      <c r="AA41" s="123">
        <v>1</v>
      </c>
      <c r="AB41" s="123" t="s">
        <v>12</v>
      </c>
      <c r="AC41" s="123">
        <v>2</v>
      </c>
      <c r="AF41" s="124" t="s">
        <v>2383</v>
      </c>
      <c r="AS41" s="123">
        <v>0</v>
      </c>
      <c r="AT41" s="123" t="s">
        <v>12</v>
      </c>
      <c r="AU41" s="123">
        <v>4</v>
      </c>
    </row>
    <row r="42" spans="12:47" x14ac:dyDescent="0.2">
      <c r="L42" s="124" t="s">
        <v>2318</v>
      </c>
      <c r="AA42" s="123">
        <v>3</v>
      </c>
      <c r="AB42" s="123" t="s">
        <v>12</v>
      </c>
      <c r="AC42" s="123">
        <v>0</v>
      </c>
      <c r="AF42" s="124" t="s">
        <v>2384</v>
      </c>
      <c r="AS42" s="123">
        <v>1</v>
      </c>
      <c r="AT42" s="123" t="s">
        <v>12</v>
      </c>
      <c r="AU42" s="123">
        <v>1</v>
      </c>
    </row>
    <row r="43" spans="12:47" x14ac:dyDescent="0.2">
      <c r="L43" s="124" t="s">
        <v>2319</v>
      </c>
      <c r="AA43" s="123">
        <v>4</v>
      </c>
      <c r="AB43" s="123" t="s">
        <v>12</v>
      </c>
      <c r="AC43" s="123">
        <v>1</v>
      </c>
      <c r="AF43" s="124" t="s">
        <v>2385</v>
      </c>
      <c r="AS43" s="123">
        <v>1</v>
      </c>
      <c r="AT43" s="123" t="s">
        <v>12</v>
      </c>
      <c r="AU43" s="123">
        <v>0</v>
      </c>
    </row>
    <row r="44" spans="12:47" x14ac:dyDescent="0.2">
      <c r="L44" s="124" t="s">
        <v>2320</v>
      </c>
      <c r="AA44" s="123">
        <v>1</v>
      </c>
      <c r="AB44" s="123" t="s">
        <v>12</v>
      </c>
      <c r="AC44" s="123">
        <v>5</v>
      </c>
      <c r="AF44" s="124" t="s">
        <v>2386</v>
      </c>
      <c r="AS44" s="123">
        <v>0</v>
      </c>
      <c r="AT44" s="123" t="s">
        <v>12</v>
      </c>
      <c r="AU44" s="123">
        <v>2</v>
      </c>
    </row>
    <row r="45" spans="12:47" x14ac:dyDescent="0.2">
      <c r="L45" s="124" t="s">
        <v>2321</v>
      </c>
      <c r="AA45" s="123">
        <v>0</v>
      </c>
      <c r="AB45" s="123" t="s">
        <v>12</v>
      </c>
      <c r="AC45" s="123">
        <v>2</v>
      </c>
      <c r="AF45" s="124" t="s">
        <v>2387</v>
      </c>
      <c r="AS45" s="123">
        <v>1</v>
      </c>
      <c r="AT45" s="123" t="s">
        <v>12</v>
      </c>
      <c r="AU45" s="123">
        <v>2</v>
      </c>
    </row>
    <row r="46" spans="12:47" x14ac:dyDescent="0.2">
      <c r="L46" s="128" t="s">
        <v>1138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128" t="s">
        <v>1148</v>
      </c>
      <c r="AG46" s="34"/>
      <c r="AH46" s="34"/>
      <c r="AI46" s="34"/>
      <c r="AS46" s="20"/>
      <c r="AT46" s="20"/>
      <c r="AU46" s="20"/>
    </row>
    <row r="47" spans="12:47" x14ac:dyDescent="0.2">
      <c r="L47" s="124" t="s">
        <v>2322</v>
      </c>
      <c r="AA47" s="123">
        <v>2</v>
      </c>
      <c r="AB47" s="123" t="s">
        <v>12</v>
      </c>
      <c r="AC47" s="123">
        <v>1</v>
      </c>
      <c r="AF47" s="124" t="s">
        <v>2388</v>
      </c>
      <c r="AS47" s="123">
        <v>3</v>
      </c>
      <c r="AT47" s="123" t="s">
        <v>12</v>
      </c>
      <c r="AU47" s="123">
        <v>0</v>
      </c>
    </row>
    <row r="48" spans="12:47" x14ac:dyDescent="0.2">
      <c r="L48" s="124" t="s">
        <v>2323</v>
      </c>
      <c r="AA48" s="123">
        <v>1</v>
      </c>
      <c r="AB48" s="123" t="s">
        <v>12</v>
      </c>
      <c r="AC48" s="123">
        <v>2</v>
      </c>
      <c r="AF48" s="124" t="s">
        <v>2389</v>
      </c>
      <c r="AS48" s="123">
        <v>2</v>
      </c>
      <c r="AT48" s="123" t="s">
        <v>12</v>
      </c>
      <c r="AU48" s="123">
        <v>3</v>
      </c>
    </row>
    <row r="49" spans="12:47" x14ac:dyDescent="0.2">
      <c r="L49" s="124" t="s">
        <v>2324</v>
      </c>
      <c r="AA49" s="123">
        <v>0</v>
      </c>
      <c r="AB49" s="123" t="s">
        <v>12</v>
      </c>
      <c r="AC49" s="123">
        <v>1</v>
      </c>
      <c r="AF49" s="124" t="s">
        <v>2390</v>
      </c>
      <c r="AS49" s="123">
        <v>0</v>
      </c>
      <c r="AT49" s="123" t="s">
        <v>12</v>
      </c>
      <c r="AU49" s="123">
        <v>0</v>
      </c>
    </row>
    <row r="50" spans="12:47" x14ac:dyDescent="0.2">
      <c r="L50" s="124" t="s">
        <v>2325</v>
      </c>
      <c r="AA50" s="123">
        <v>1</v>
      </c>
      <c r="AB50" s="123" t="s">
        <v>12</v>
      </c>
      <c r="AC50" s="123">
        <v>0</v>
      </c>
      <c r="AF50" s="124" t="s">
        <v>2391</v>
      </c>
      <c r="AS50" s="123">
        <v>6</v>
      </c>
      <c r="AT50" s="123" t="s">
        <v>12</v>
      </c>
      <c r="AU50" s="123">
        <v>1</v>
      </c>
    </row>
    <row r="51" spans="12:47" x14ac:dyDescent="0.2">
      <c r="L51" s="124" t="s">
        <v>2326</v>
      </c>
      <c r="AA51" s="123">
        <v>3</v>
      </c>
      <c r="AB51" s="123" t="s">
        <v>12</v>
      </c>
      <c r="AC51" s="123">
        <v>1</v>
      </c>
      <c r="AF51" s="124" t="s">
        <v>2392</v>
      </c>
      <c r="AS51" s="123">
        <v>2</v>
      </c>
      <c r="AT51" s="123" t="s">
        <v>12</v>
      </c>
      <c r="AU51" s="123">
        <v>1</v>
      </c>
    </row>
    <row r="52" spans="12:47" x14ac:dyDescent="0.2">
      <c r="L52" s="124" t="s">
        <v>2327</v>
      </c>
      <c r="AA52" s="123">
        <v>0</v>
      </c>
      <c r="AB52" s="123" t="s">
        <v>12</v>
      </c>
      <c r="AC52" s="123">
        <v>1</v>
      </c>
      <c r="AF52" s="124" t="s">
        <v>2393</v>
      </c>
      <c r="AS52" s="123">
        <v>0</v>
      </c>
      <c r="AT52" s="123" t="s">
        <v>12</v>
      </c>
      <c r="AU52" s="123">
        <v>0</v>
      </c>
    </row>
    <row r="53" spans="12:47" x14ac:dyDescent="0.2">
      <c r="L53" s="128" t="s">
        <v>1139</v>
      </c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128" t="s">
        <v>1149</v>
      </c>
      <c r="AG53" s="34"/>
      <c r="AH53" s="34"/>
      <c r="AI53" s="34"/>
      <c r="AS53" s="20"/>
      <c r="AT53" s="20"/>
      <c r="AU53" s="20"/>
    </row>
    <row r="54" spans="12:47" x14ac:dyDescent="0.2">
      <c r="L54" s="124" t="s">
        <v>2328</v>
      </c>
      <c r="AA54" s="123">
        <v>3</v>
      </c>
      <c r="AB54" s="123" t="s">
        <v>12</v>
      </c>
      <c r="AC54" s="123">
        <v>1</v>
      </c>
      <c r="AF54" s="124" t="s">
        <v>2394</v>
      </c>
      <c r="AS54" s="123">
        <v>4</v>
      </c>
      <c r="AT54" s="123" t="s">
        <v>12</v>
      </c>
      <c r="AU54" s="123">
        <v>4</v>
      </c>
    </row>
    <row r="55" spans="12:47" x14ac:dyDescent="0.2">
      <c r="L55" s="124" t="s">
        <v>2329</v>
      </c>
      <c r="AA55" s="123">
        <v>2</v>
      </c>
      <c r="AB55" s="123" t="s">
        <v>12</v>
      </c>
      <c r="AC55" s="123">
        <v>2</v>
      </c>
      <c r="AF55" s="124" t="s">
        <v>2395</v>
      </c>
      <c r="AS55" s="123">
        <v>2</v>
      </c>
      <c r="AT55" s="123" t="s">
        <v>12</v>
      </c>
      <c r="AU55" s="123">
        <v>0</v>
      </c>
    </row>
    <row r="56" spans="12:47" x14ac:dyDescent="0.2">
      <c r="L56" s="124" t="s">
        <v>2330</v>
      </c>
      <c r="AA56" s="123">
        <v>4</v>
      </c>
      <c r="AB56" s="123" t="s">
        <v>12</v>
      </c>
      <c r="AC56" s="123">
        <v>1</v>
      </c>
      <c r="AF56" s="124" t="s">
        <v>2396</v>
      </c>
      <c r="AS56" s="123">
        <v>0</v>
      </c>
      <c r="AT56" s="123" t="s">
        <v>12</v>
      </c>
      <c r="AU56" s="123">
        <v>4</v>
      </c>
    </row>
    <row r="57" spans="12:47" x14ac:dyDescent="0.2">
      <c r="L57" s="124" t="s">
        <v>2331</v>
      </c>
      <c r="AA57" s="123">
        <v>4</v>
      </c>
      <c r="AB57" s="123" t="s">
        <v>12</v>
      </c>
      <c r="AC57" s="123">
        <v>2</v>
      </c>
      <c r="AF57" s="124" t="s">
        <v>2397</v>
      </c>
      <c r="AS57" s="123">
        <v>4</v>
      </c>
      <c r="AT57" s="123" t="s">
        <v>12</v>
      </c>
      <c r="AU57" s="123">
        <v>4</v>
      </c>
    </row>
    <row r="58" spans="12:47" x14ac:dyDescent="0.2">
      <c r="L58" s="124" t="s">
        <v>2332</v>
      </c>
      <c r="AA58" s="123">
        <v>2</v>
      </c>
      <c r="AB58" s="123" t="s">
        <v>12</v>
      </c>
      <c r="AC58" s="123">
        <v>2</v>
      </c>
      <c r="AF58" s="124" t="s">
        <v>2398</v>
      </c>
      <c r="AS58" s="123">
        <v>2</v>
      </c>
      <c r="AT58" s="123" t="s">
        <v>12</v>
      </c>
      <c r="AU58" s="123">
        <v>3</v>
      </c>
    </row>
    <row r="59" spans="12:47" x14ac:dyDescent="0.2">
      <c r="L59" s="124" t="s">
        <v>2333</v>
      </c>
      <c r="AA59" s="123">
        <v>2</v>
      </c>
      <c r="AB59" s="123" t="s">
        <v>12</v>
      </c>
      <c r="AC59" s="123">
        <v>0</v>
      </c>
      <c r="AF59" s="124" t="s">
        <v>2399</v>
      </c>
      <c r="AS59" s="123">
        <v>2</v>
      </c>
      <c r="AT59" s="123" t="s">
        <v>12</v>
      </c>
      <c r="AU59" s="123">
        <v>2</v>
      </c>
    </row>
    <row r="60" spans="12:47" x14ac:dyDescent="0.2">
      <c r="L60" s="128" t="s">
        <v>1140</v>
      </c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128" t="s">
        <v>1150</v>
      </c>
      <c r="AG60" s="34"/>
      <c r="AH60" s="34"/>
      <c r="AS60" s="20"/>
      <c r="AT60" s="20"/>
      <c r="AU60" s="20"/>
    </row>
    <row r="61" spans="12:47" x14ac:dyDescent="0.2">
      <c r="L61" s="124" t="s">
        <v>2334</v>
      </c>
      <c r="AA61" s="123">
        <v>1</v>
      </c>
      <c r="AB61" s="123" t="s">
        <v>12</v>
      </c>
      <c r="AC61" s="123">
        <v>1</v>
      </c>
      <c r="AF61" s="124" t="s">
        <v>2400</v>
      </c>
      <c r="AS61" s="123">
        <v>2</v>
      </c>
      <c r="AT61" s="123" t="s">
        <v>12</v>
      </c>
      <c r="AU61" s="123">
        <v>0</v>
      </c>
    </row>
    <row r="62" spans="12:47" x14ac:dyDescent="0.2">
      <c r="L62" s="124" t="s">
        <v>2335</v>
      </c>
      <c r="AA62" s="123">
        <v>1</v>
      </c>
      <c r="AB62" s="123" t="s">
        <v>12</v>
      </c>
      <c r="AC62" s="123">
        <v>0</v>
      </c>
      <c r="AF62" s="124" t="s">
        <v>2401</v>
      </c>
      <c r="AS62" s="123">
        <v>7</v>
      </c>
      <c r="AT62" s="123" t="s">
        <v>12</v>
      </c>
      <c r="AU62" s="123">
        <v>1</v>
      </c>
    </row>
    <row r="63" spans="12:47" x14ac:dyDescent="0.2">
      <c r="L63" s="124" t="s">
        <v>2336</v>
      </c>
      <c r="AA63" s="123">
        <v>1</v>
      </c>
      <c r="AB63" s="123" t="s">
        <v>12</v>
      </c>
      <c r="AC63" s="123">
        <v>1</v>
      </c>
      <c r="AF63" s="124" t="s">
        <v>2402</v>
      </c>
      <c r="AS63" s="123">
        <v>4</v>
      </c>
      <c r="AT63" s="123" t="s">
        <v>12</v>
      </c>
      <c r="AU63" s="123">
        <v>0</v>
      </c>
    </row>
    <row r="64" spans="12:47" x14ac:dyDescent="0.2">
      <c r="L64" s="124" t="s">
        <v>2337</v>
      </c>
      <c r="AA64" s="123">
        <v>2</v>
      </c>
      <c r="AB64" s="123" t="s">
        <v>12</v>
      </c>
      <c r="AC64" s="123">
        <v>0</v>
      </c>
      <c r="AF64" s="124" t="s">
        <v>2403</v>
      </c>
      <c r="AS64" s="123">
        <v>3</v>
      </c>
      <c r="AT64" s="123" t="s">
        <v>12</v>
      </c>
      <c r="AU64" s="123">
        <v>1</v>
      </c>
    </row>
    <row r="65" spans="12:47" x14ac:dyDescent="0.2">
      <c r="L65" s="124" t="s">
        <v>2338</v>
      </c>
      <c r="AA65" s="123">
        <v>0</v>
      </c>
      <c r="AB65" s="123" t="s">
        <v>12</v>
      </c>
      <c r="AC65" s="123">
        <v>1</v>
      </c>
      <c r="AF65" s="124" t="s">
        <v>2404</v>
      </c>
      <c r="AS65" s="123">
        <v>1</v>
      </c>
      <c r="AT65" s="123" t="s">
        <v>12</v>
      </c>
      <c r="AU65" s="123">
        <v>4</v>
      </c>
    </row>
    <row r="66" spans="12:47" x14ac:dyDescent="0.2">
      <c r="L66" s="124" t="s">
        <v>2339</v>
      </c>
      <c r="AA66" s="123">
        <v>0</v>
      </c>
      <c r="AB66" s="123" t="s">
        <v>12</v>
      </c>
      <c r="AC66" s="123">
        <v>1</v>
      </c>
      <c r="AF66" s="124" t="s">
        <v>2405</v>
      </c>
      <c r="AS66" s="123">
        <v>1</v>
      </c>
      <c r="AT66" s="123" t="s">
        <v>12</v>
      </c>
      <c r="AU66" s="123">
        <v>2</v>
      </c>
    </row>
    <row r="67" spans="12:47" x14ac:dyDescent="0.2">
      <c r="L67" s="128" t="s">
        <v>1141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128" t="s">
        <v>1151</v>
      </c>
      <c r="AG67" s="34"/>
      <c r="AH67" s="34"/>
      <c r="AI67" s="34"/>
      <c r="AS67" s="20"/>
      <c r="AT67" s="20"/>
      <c r="AU67" s="20"/>
    </row>
    <row r="68" spans="12:47" x14ac:dyDescent="0.2">
      <c r="L68" s="124" t="s">
        <v>2340</v>
      </c>
      <c r="AA68" s="123">
        <v>0</v>
      </c>
      <c r="AB68" s="123" t="s">
        <v>12</v>
      </c>
      <c r="AC68" s="123">
        <v>0</v>
      </c>
      <c r="AF68" s="124" t="s">
        <v>2406</v>
      </c>
      <c r="AS68" s="123">
        <v>3</v>
      </c>
      <c r="AT68" s="123" t="s">
        <v>12</v>
      </c>
      <c r="AU68" s="123">
        <v>3</v>
      </c>
    </row>
    <row r="69" spans="12:47" x14ac:dyDescent="0.2">
      <c r="L69" s="124" t="s">
        <v>2341</v>
      </c>
      <c r="AA69" s="123">
        <v>1</v>
      </c>
      <c r="AB69" s="123" t="s">
        <v>12</v>
      </c>
      <c r="AC69" s="123">
        <v>1</v>
      </c>
      <c r="AF69" s="124" t="s">
        <v>2407</v>
      </c>
      <c r="AS69" s="123">
        <v>5</v>
      </c>
      <c r="AT69" s="123" t="s">
        <v>12</v>
      </c>
      <c r="AU69" s="123">
        <v>3</v>
      </c>
    </row>
    <row r="70" spans="12:47" x14ac:dyDescent="0.2">
      <c r="L70" s="124" t="s">
        <v>2342</v>
      </c>
      <c r="AA70" s="123">
        <v>7</v>
      </c>
      <c r="AB70" s="123" t="s">
        <v>12</v>
      </c>
      <c r="AC70" s="123">
        <v>1</v>
      </c>
      <c r="AF70" s="124" t="s">
        <v>2408</v>
      </c>
      <c r="AS70" s="123">
        <v>0</v>
      </c>
      <c r="AT70" s="123" t="s">
        <v>12</v>
      </c>
      <c r="AU70" s="123">
        <v>1</v>
      </c>
    </row>
    <row r="71" spans="12:47" x14ac:dyDescent="0.2">
      <c r="L71" s="124" t="s">
        <v>2343</v>
      </c>
      <c r="AA71" s="123">
        <v>0</v>
      </c>
      <c r="AB71" s="123" t="s">
        <v>12</v>
      </c>
      <c r="AC71" s="123">
        <v>0</v>
      </c>
      <c r="AF71" s="124" t="s">
        <v>2409</v>
      </c>
      <c r="AS71" s="123">
        <v>4</v>
      </c>
      <c r="AT71" s="123" t="s">
        <v>12</v>
      </c>
      <c r="AU71" s="123">
        <v>0</v>
      </c>
    </row>
    <row r="72" spans="12:47" x14ac:dyDescent="0.2">
      <c r="L72" s="124" t="s">
        <v>2344</v>
      </c>
      <c r="AA72" s="123">
        <v>0</v>
      </c>
      <c r="AB72" s="123" t="s">
        <v>12</v>
      </c>
      <c r="AC72" s="123">
        <v>0</v>
      </c>
      <c r="AF72" s="124" t="s">
        <v>2410</v>
      </c>
      <c r="AS72" s="123">
        <v>2</v>
      </c>
      <c r="AT72" s="123" t="s">
        <v>12</v>
      </c>
      <c r="AU72" s="123">
        <v>0</v>
      </c>
    </row>
    <row r="73" spans="12:47" x14ac:dyDescent="0.2">
      <c r="L73" s="124" t="s">
        <v>2345</v>
      </c>
      <c r="AA73" s="123">
        <v>0</v>
      </c>
      <c r="AB73" s="123" t="s">
        <v>12</v>
      </c>
      <c r="AC73" s="123">
        <v>4</v>
      </c>
      <c r="AF73" s="124" t="s">
        <v>2411</v>
      </c>
      <c r="AS73" s="123">
        <v>1</v>
      </c>
      <c r="AT73" s="123" t="s">
        <v>12</v>
      </c>
      <c r="AU73" s="123">
        <v>0</v>
      </c>
    </row>
    <row r="74" spans="12:47" x14ac:dyDescent="0.2">
      <c r="L74" s="128" t="s">
        <v>1142</v>
      </c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128" t="s">
        <v>1152</v>
      </c>
      <c r="AG74" s="34"/>
      <c r="AH74" s="34"/>
      <c r="AI74" s="34"/>
      <c r="AS74" s="20"/>
      <c r="AT74" s="20"/>
      <c r="AU74" s="20"/>
    </row>
    <row r="75" spans="12:47" x14ac:dyDescent="0.2">
      <c r="L75" s="124" t="s">
        <v>2346</v>
      </c>
      <c r="AA75" s="123">
        <v>1</v>
      </c>
      <c r="AB75" s="123" t="s">
        <v>12</v>
      </c>
      <c r="AC75" s="123">
        <v>1</v>
      </c>
      <c r="AF75" s="124" t="s">
        <v>2412</v>
      </c>
      <c r="AS75" s="123">
        <v>4</v>
      </c>
      <c r="AT75" s="123" t="s">
        <v>12</v>
      </c>
      <c r="AU75" s="123">
        <v>0</v>
      </c>
    </row>
    <row r="76" spans="12:47" x14ac:dyDescent="0.2">
      <c r="L76" s="124" t="s">
        <v>2347</v>
      </c>
      <c r="AA76" s="123">
        <v>1</v>
      </c>
      <c r="AB76" s="123" t="s">
        <v>12</v>
      </c>
      <c r="AC76" s="123">
        <v>2</v>
      </c>
      <c r="AF76" s="124" t="s">
        <v>2413</v>
      </c>
      <c r="AS76" s="123">
        <v>0</v>
      </c>
      <c r="AT76" s="123" t="s">
        <v>12</v>
      </c>
      <c r="AU76" s="123">
        <v>5</v>
      </c>
    </row>
    <row r="77" spans="12:47" x14ac:dyDescent="0.2">
      <c r="L77" s="124" t="s">
        <v>2348</v>
      </c>
      <c r="AA77" s="123">
        <v>1</v>
      </c>
      <c r="AB77" s="123" t="s">
        <v>12</v>
      </c>
      <c r="AC77" s="123">
        <v>1</v>
      </c>
      <c r="AF77" s="124" t="s">
        <v>2414</v>
      </c>
      <c r="AS77" s="123">
        <v>4</v>
      </c>
      <c r="AT77" s="123" t="s">
        <v>12</v>
      </c>
      <c r="AU77" s="123">
        <v>1</v>
      </c>
    </row>
    <row r="78" spans="12:47" x14ac:dyDescent="0.2">
      <c r="L78" s="124" t="s">
        <v>2349</v>
      </c>
      <c r="AA78" s="123">
        <v>0</v>
      </c>
      <c r="AB78" s="123" t="s">
        <v>12</v>
      </c>
      <c r="AC78" s="123">
        <v>3</v>
      </c>
      <c r="AF78" s="124" t="s">
        <v>2415</v>
      </c>
      <c r="AS78" s="123">
        <v>3</v>
      </c>
      <c r="AT78" s="123" t="s">
        <v>12</v>
      </c>
      <c r="AU78" s="123">
        <v>2</v>
      </c>
    </row>
    <row r="79" spans="12:47" x14ac:dyDescent="0.2">
      <c r="L79" s="124" t="s">
        <v>2350</v>
      </c>
      <c r="AA79" s="123">
        <v>3</v>
      </c>
      <c r="AB79" s="123" t="s">
        <v>12</v>
      </c>
      <c r="AC79" s="123">
        <v>0</v>
      </c>
      <c r="AF79" s="124" t="s">
        <v>2416</v>
      </c>
      <c r="AS79" s="123">
        <v>3</v>
      </c>
      <c r="AT79" s="123" t="s">
        <v>12</v>
      </c>
      <c r="AU79" s="123">
        <v>0</v>
      </c>
    </row>
    <row r="80" spans="12:47" x14ac:dyDescent="0.2">
      <c r="L80" s="124" t="s">
        <v>2351</v>
      </c>
      <c r="AA80" s="123">
        <v>3</v>
      </c>
      <c r="AB80" s="123" t="s">
        <v>12</v>
      </c>
      <c r="AC80" s="123">
        <v>0</v>
      </c>
      <c r="AF80" s="124" t="s">
        <v>2417</v>
      </c>
      <c r="AS80" s="123">
        <v>2</v>
      </c>
      <c r="AT80" s="123" t="s">
        <v>12</v>
      </c>
      <c r="AU80" s="123">
        <v>1</v>
      </c>
    </row>
    <row r="81" spans="12:47" x14ac:dyDescent="0.2">
      <c r="L81" s="128" t="s">
        <v>1143</v>
      </c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128" t="s">
        <v>1153</v>
      </c>
      <c r="AG81" s="34"/>
      <c r="AH81" s="34"/>
      <c r="AI81" s="34"/>
      <c r="AS81" s="20"/>
      <c r="AT81" s="20"/>
      <c r="AU81" s="20"/>
    </row>
    <row r="82" spans="12:47" x14ac:dyDescent="0.2">
      <c r="L82" s="124" t="s">
        <v>2352</v>
      </c>
      <c r="AA82" s="123">
        <v>1</v>
      </c>
      <c r="AB82" s="123" t="s">
        <v>12</v>
      </c>
      <c r="AC82" s="123">
        <v>2</v>
      </c>
      <c r="AF82" s="124" t="s">
        <v>2418</v>
      </c>
      <c r="AS82" s="123">
        <v>2</v>
      </c>
      <c r="AT82" s="123" t="s">
        <v>12</v>
      </c>
      <c r="AU82" s="123">
        <v>0</v>
      </c>
    </row>
    <row r="83" spans="12:47" x14ac:dyDescent="0.2">
      <c r="L83" s="124" t="s">
        <v>2353</v>
      </c>
      <c r="AA83" s="123">
        <v>0</v>
      </c>
      <c r="AB83" s="123" t="s">
        <v>12</v>
      </c>
      <c r="AC83" s="123">
        <v>0</v>
      </c>
      <c r="AF83" s="124" t="s">
        <v>2419</v>
      </c>
      <c r="AS83" s="123">
        <v>3</v>
      </c>
      <c r="AT83" s="123" t="s">
        <v>12</v>
      </c>
      <c r="AU83" s="123">
        <v>0</v>
      </c>
    </row>
    <row r="84" spans="12:47" x14ac:dyDescent="0.2">
      <c r="L84" s="124" t="s">
        <v>2354</v>
      </c>
      <c r="AA84" s="123">
        <v>3</v>
      </c>
      <c r="AB84" s="123" t="s">
        <v>12</v>
      </c>
      <c r="AC84" s="123">
        <v>3</v>
      </c>
      <c r="AF84" s="124" t="s">
        <v>2420</v>
      </c>
      <c r="AS84" s="123">
        <v>0</v>
      </c>
      <c r="AT84" s="123" t="s">
        <v>12</v>
      </c>
      <c r="AU84" s="123">
        <v>2</v>
      </c>
    </row>
    <row r="85" spans="12:47" x14ac:dyDescent="0.2">
      <c r="L85" s="124" t="s">
        <v>2355</v>
      </c>
      <c r="AA85" s="123">
        <v>2</v>
      </c>
      <c r="AB85" s="123" t="s">
        <v>12</v>
      </c>
      <c r="AC85" s="123">
        <v>0</v>
      </c>
      <c r="AF85" s="124" t="s">
        <v>2421</v>
      </c>
      <c r="AS85" s="123">
        <v>6</v>
      </c>
      <c r="AT85" s="123" t="s">
        <v>12</v>
      </c>
      <c r="AU85" s="123">
        <v>5</v>
      </c>
    </row>
    <row r="86" spans="12:47" x14ac:dyDescent="0.2">
      <c r="L86" s="124" t="s">
        <v>2356</v>
      </c>
      <c r="AA86" s="123">
        <v>2</v>
      </c>
      <c r="AB86" s="123" t="s">
        <v>12</v>
      </c>
      <c r="AC86" s="123">
        <v>0</v>
      </c>
      <c r="AF86" s="124" t="s">
        <v>2422</v>
      </c>
      <c r="AS86" s="123">
        <v>3</v>
      </c>
      <c r="AT86" s="123" t="s">
        <v>12</v>
      </c>
      <c r="AU86" s="123">
        <v>2</v>
      </c>
    </row>
    <row r="87" spans="12:47" x14ac:dyDescent="0.2">
      <c r="L87" s="124" t="s">
        <v>2357</v>
      </c>
      <c r="AA87" s="123">
        <v>3</v>
      </c>
      <c r="AB87" s="123" t="s">
        <v>12</v>
      </c>
      <c r="AC87" s="123">
        <v>0</v>
      </c>
      <c r="AF87" s="124" t="s">
        <v>2423</v>
      </c>
      <c r="AS87" s="123">
        <v>1</v>
      </c>
      <c r="AT87" s="123" t="s">
        <v>12</v>
      </c>
      <c r="AU87" s="123">
        <v>4</v>
      </c>
    </row>
    <row r="88" spans="12:47" x14ac:dyDescent="0.2">
      <c r="L88" s="1" t="s">
        <v>1144</v>
      </c>
      <c r="AA88" s="20"/>
      <c r="AB88" s="20"/>
      <c r="AC88" s="20"/>
      <c r="AF88" s="1" t="s">
        <v>1585</v>
      </c>
      <c r="AS88" s="20"/>
      <c r="AT88" s="20"/>
      <c r="AU88" s="20"/>
    </row>
    <row r="89" spans="12:47" x14ac:dyDescent="0.2">
      <c r="L89" s="124" t="s">
        <v>2358</v>
      </c>
      <c r="AA89" s="123">
        <v>2</v>
      </c>
      <c r="AB89" s="123" t="s">
        <v>12</v>
      </c>
      <c r="AC89" s="123">
        <v>1</v>
      </c>
      <c r="AF89" s="124" t="s">
        <v>2424</v>
      </c>
      <c r="AS89" s="123">
        <v>1</v>
      </c>
      <c r="AT89" s="123" t="s">
        <v>12</v>
      </c>
      <c r="AU89" s="123">
        <v>4</v>
      </c>
    </row>
    <row r="90" spans="12:47" x14ac:dyDescent="0.2">
      <c r="L90" s="124" t="s">
        <v>2359</v>
      </c>
      <c r="AA90" s="123">
        <v>3</v>
      </c>
      <c r="AB90" s="123" t="s">
        <v>12</v>
      </c>
      <c r="AC90" s="123">
        <v>2</v>
      </c>
      <c r="AF90" s="124" t="s">
        <v>2425</v>
      </c>
      <c r="AS90" s="123">
        <v>1</v>
      </c>
      <c r="AT90" s="123" t="s">
        <v>12</v>
      </c>
      <c r="AU90" s="123">
        <v>1</v>
      </c>
    </row>
    <row r="91" spans="12:47" x14ac:dyDescent="0.2">
      <c r="L91" s="124" t="s">
        <v>2360</v>
      </c>
      <c r="AA91" s="123">
        <v>1</v>
      </c>
      <c r="AB91" s="123" t="s">
        <v>12</v>
      </c>
      <c r="AC91" s="123">
        <v>1</v>
      </c>
      <c r="AF91" s="124" t="s">
        <v>2426</v>
      </c>
      <c r="AS91" s="123">
        <v>0</v>
      </c>
      <c r="AT91" s="123" t="s">
        <v>12</v>
      </c>
      <c r="AU91" s="123">
        <v>4</v>
      </c>
    </row>
    <row r="92" spans="12:47" x14ac:dyDescent="0.2">
      <c r="L92" s="124" t="s">
        <v>2361</v>
      </c>
      <c r="AA92" s="123">
        <v>3</v>
      </c>
      <c r="AB92" s="123" t="s">
        <v>12</v>
      </c>
      <c r="AC92" s="123">
        <v>3</v>
      </c>
      <c r="AF92" s="124" t="s">
        <v>2427</v>
      </c>
      <c r="AS92" s="123">
        <v>4</v>
      </c>
      <c r="AT92" s="123" t="s">
        <v>12</v>
      </c>
      <c r="AU92" s="123">
        <v>0</v>
      </c>
    </row>
    <row r="93" spans="12:47" x14ac:dyDescent="0.2">
      <c r="L93" s="124" t="s">
        <v>2362</v>
      </c>
      <c r="AA93" s="123">
        <v>2</v>
      </c>
      <c r="AB93" s="123" t="s">
        <v>12</v>
      </c>
      <c r="AC93" s="123">
        <v>0</v>
      </c>
      <c r="AF93" s="124" t="s">
        <v>2428</v>
      </c>
      <c r="AS93" s="123">
        <v>6</v>
      </c>
      <c r="AT93" s="123" t="s">
        <v>12</v>
      </c>
      <c r="AU93" s="123">
        <v>1</v>
      </c>
    </row>
    <row r="94" spans="12:47" x14ac:dyDescent="0.2">
      <c r="L94" s="124" t="s">
        <v>2363</v>
      </c>
      <c r="AA94" s="123">
        <v>2</v>
      </c>
      <c r="AB94" s="123" t="s">
        <v>12</v>
      </c>
      <c r="AC94" s="123">
        <v>1</v>
      </c>
      <c r="AF94" s="124" t="s">
        <v>2429</v>
      </c>
      <c r="AS94" s="123">
        <v>4</v>
      </c>
      <c r="AT94" s="123" t="s">
        <v>12</v>
      </c>
      <c r="AU94" s="123">
        <v>2</v>
      </c>
    </row>
  </sheetData>
  <mergeCells count="13">
    <mergeCell ref="L16:AU16"/>
    <mergeCell ref="AP1:AR1"/>
    <mergeCell ref="AS1:AU1"/>
    <mergeCell ref="L1:N1"/>
    <mergeCell ref="O1:Q1"/>
    <mergeCell ref="R1:T1"/>
    <mergeCell ref="U1:W1"/>
    <mergeCell ref="X1:Z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Nordöstra Götaland&amp;R&amp;9&amp;D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ABB7-C24D-4626-91F0-F57D000D9A36}">
  <sheetPr>
    <pageSetUpPr fitToPage="1"/>
  </sheetPr>
  <dimension ref="A1:AX94"/>
  <sheetViews>
    <sheetView view="pageLayout" topLeftCell="A14" zoomScaleNormal="100" workbookViewId="0">
      <selection activeCell="L25" sqref="L25:AI25"/>
    </sheetView>
  </sheetViews>
  <sheetFormatPr defaultRowHeight="12" x14ac:dyDescent="0.2"/>
  <cols>
    <col min="1" max="1" width="2.7109375" style="23" customWidth="1"/>
    <col min="2" max="2" width="24.140625" style="23" customWidth="1"/>
    <col min="3" max="4" width="3.5703125" style="23" bestFit="1" customWidth="1"/>
    <col min="5" max="5" width="2.7109375" style="23" bestFit="1" customWidth="1"/>
    <col min="6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71093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8" width="2.7109375" style="34" bestFit="1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3" width="2.7109375" style="34" customWidth="1"/>
    <col min="24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30" width="2.7109375" style="34" customWidth="1"/>
    <col min="31" max="31" width="1.5703125" style="34" bestFit="1" customWidth="1"/>
    <col min="32" max="33" width="2.7109375" style="34" customWidth="1"/>
    <col min="34" max="34" width="1.5703125" style="34" bestFit="1" customWidth="1"/>
    <col min="35" max="35" width="2.7109375" style="34" bestFit="1" customWidth="1"/>
    <col min="36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91.5" customHeight="1" x14ac:dyDescent="0.25">
      <c r="A1" s="91"/>
      <c r="B1" s="67" t="s">
        <v>2435</v>
      </c>
      <c r="C1" s="92"/>
      <c r="D1" s="92"/>
      <c r="E1" s="92"/>
      <c r="F1" s="92"/>
      <c r="G1" s="92"/>
      <c r="H1" s="91"/>
      <c r="I1" s="92"/>
      <c r="J1" s="92"/>
      <c r="K1" s="92"/>
      <c r="L1" s="133" t="s">
        <v>85</v>
      </c>
      <c r="M1" s="133"/>
      <c r="N1" s="133"/>
      <c r="O1" s="133" t="s">
        <v>127</v>
      </c>
      <c r="P1" s="133"/>
      <c r="Q1" s="133"/>
      <c r="R1" s="133" t="s">
        <v>84</v>
      </c>
      <c r="S1" s="133"/>
      <c r="T1" s="133"/>
      <c r="U1" s="133" t="s">
        <v>33</v>
      </c>
      <c r="V1" s="133"/>
      <c r="W1" s="133"/>
      <c r="X1" s="133" t="s">
        <v>167</v>
      </c>
      <c r="Y1" s="133"/>
      <c r="Z1" s="133"/>
      <c r="AA1" s="133" t="s">
        <v>2430</v>
      </c>
      <c r="AB1" s="133"/>
      <c r="AC1" s="133"/>
      <c r="AD1" s="133" t="s">
        <v>2431</v>
      </c>
      <c r="AE1" s="133"/>
      <c r="AF1" s="133"/>
      <c r="AG1" s="133" t="s">
        <v>23</v>
      </c>
      <c r="AH1" s="133"/>
      <c r="AI1" s="133"/>
      <c r="AJ1" s="133" t="s">
        <v>47</v>
      </c>
      <c r="AK1" s="133"/>
      <c r="AL1" s="133"/>
      <c r="AM1" s="133" t="s">
        <v>2432</v>
      </c>
      <c r="AN1" s="133"/>
      <c r="AO1" s="133"/>
      <c r="AP1" s="133" t="s">
        <v>2433</v>
      </c>
      <c r="AQ1" s="133"/>
      <c r="AR1" s="133"/>
      <c r="AS1" s="133" t="s">
        <v>2434</v>
      </c>
      <c r="AT1" s="133"/>
      <c r="AU1" s="133"/>
      <c r="AV1" s="70"/>
      <c r="AW1" s="70"/>
      <c r="AX1" s="70"/>
    </row>
    <row r="2" spans="1:50" x14ac:dyDescent="0.2">
      <c r="A2" s="91">
        <v>1</v>
      </c>
      <c r="B2" s="124" t="s">
        <v>85</v>
      </c>
      <c r="C2" s="124">
        <v>22</v>
      </c>
      <c r="D2" s="124">
        <v>14</v>
      </c>
      <c r="E2" s="124">
        <v>3</v>
      </c>
      <c r="F2" s="124">
        <v>5</v>
      </c>
      <c r="G2" s="124">
        <v>43</v>
      </c>
      <c r="H2" s="124" t="s">
        <v>12</v>
      </c>
      <c r="I2" s="124">
        <v>27</v>
      </c>
      <c r="J2" s="92">
        <f t="shared" ref="J2:J14" si="0">SUM(2*D2+E2)</f>
        <v>31</v>
      </c>
      <c r="K2" s="95" t="s">
        <v>10</v>
      </c>
      <c r="L2" s="132"/>
      <c r="M2" s="132"/>
      <c r="N2" s="132"/>
      <c r="O2" s="131">
        <v>0</v>
      </c>
      <c r="P2" s="131" t="s">
        <v>12</v>
      </c>
      <c r="Q2" s="131">
        <v>0</v>
      </c>
      <c r="R2" s="131">
        <v>4</v>
      </c>
      <c r="S2" s="131" t="s">
        <v>12</v>
      </c>
      <c r="T2" s="131">
        <v>1</v>
      </c>
      <c r="U2" s="131">
        <v>4</v>
      </c>
      <c r="V2" s="131" t="s">
        <v>12</v>
      </c>
      <c r="W2" s="131">
        <v>2</v>
      </c>
      <c r="X2" s="131">
        <v>2</v>
      </c>
      <c r="Y2" s="131" t="s">
        <v>12</v>
      </c>
      <c r="Z2" s="131">
        <v>0</v>
      </c>
      <c r="AA2" s="131">
        <v>4</v>
      </c>
      <c r="AB2" s="131" t="s">
        <v>12</v>
      </c>
      <c r="AC2" s="131">
        <v>1</v>
      </c>
      <c r="AD2" s="131">
        <v>3</v>
      </c>
      <c r="AE2" s="131" t="s">
        <v>12</v>
      </c>
      <c r="AF2" s="131">
        <v>2</v>
      </c>
      <c r="AG2" s="131">
        <v>1</v>
      </c>
      <c r="AH2" s="131" t="s">
        <v>12</v>
      </c>
      <c r="AI2" s="131">
        <v>2</v>
      </c>
      <c r="AJ2" s="131">
        <v>2</v>
      </c>
      <c r="AK2" s="131" t="s">
        <v>12</v>
      </c>
      <c r="AL2" s="131">
        <v>1</v>
      </c>
      <c r="AM2" s="131">
        <v>2</v>
      </c>
      <c r="AN2" s="131" t="s">
        <v>12</v>
      </c>
      <c r="AO2" s="131">
        <v>1</v>
      </c>
      <c r="AP2" s="131">
        <v>3</v>
      </c>
      <c r="AQ2" s="131" t="s">
        <v>12</v>
      </c>
      <c r="AR2" s="131">
        <v>0</v>
      </c>
      <c r="AS2" s="131">
        <v>5</v>
      </c>
      <c r="AT2" s="131" t="s">
        <v>12</v>
      </c>
      <c r="AU2" s="131">
        <v>2</v>
      </c>
      <c r="AV2" s="20">
        <f>SUM(L2+O2+R2+U2+X2+AA2+AD2+AG2+AJ2+AM2+AP2+AS2)</f>
        <v>30</v>
      </c>
      <c r="AW2" s="20" t="s">
        <v>12</v>
      </c>
      <c r="AX2" s="20">
        <f>SUM(N2+Q2+T2+W2+Z2+AC2+AF2+AI2+AL2+AO2+AR2+AU2)</f>
        <v>12</v>
      </c>
    </row>
    <row r="3" spans="1:50" x14ac:dyDescent="0.2">
      <c r="A3" s="91">
        <v>2</v>
      </c>
      <c r="B3" s="69" t="s">
        <v>127</v>
      </c>
      <c r="C3" s="124">
        <v>22</v>
      </c>
      <c r="D3" s="124">
        <v>11</v>
      </c>
      <c r="E3" s="124">
        <v>8</v>
      </c>
      <c r="F3" s="124">
        <v>3</v>
      </c>
      <c r="G3" s="124">
        <v>30</v>
      </c>
      <c r="H3" s="124" t="s">
        <v>12</v>
      </c>
      <c r="I3" s="124">
        <v>16</v>
      </c>
      <c r="J3" s="92">
        <f t="shared" si="0"/>
        <v>30</v>
      </c>
      <c r="K3" s="119"/>
      <c r="L3" s="131">
        <v>1</v>
      </c>
      <c r="M3" s="131" t="s">
        <v>12</v>
      </c>
      <c r="N3" s="131">
        <v>2</v>
      </c>
      <c r="O3" s="132"/>
      <c r="P3" s="132"/>
      <c r="Q3" s="132"/>
      <c r="R3" s="131">
        <v>0</v>
      </c>
      <c r="S3" s="131" t="s">
        <v>12</v>
      </c>
      <c r="T3" s="131">
        <v>1</v>
      </c>
      <c r="U3" s="131">
        <v>2</v>
      </c>
      <c r="V3" s="131" t="s">
        <v>12</v>
      </c>
      <c r="W3" s="131">
        <v>0</v>
      </c>
      <c r="X3" s="131">
        <v>0</v>
      </c>
      <c r="Y3" s="131" t="s">
        <v>12</v>
      </c>
      <c r="Z3" s="131">
        <v>0</v>
      </c>
      <c r="AA3" s="131">
        <v>1</v>
      </c>
      <c r="AB3" s="131" t="s">
        <v>12</v>
      </c>
      <c r="AC3" s="131">
        <v>1</v>
      </c>
      <c r="AD3" s="131">
        <v>2</v>
      </c>
      <c r="AE3" s="131" t="s">
        <v>12</v>
      </c>
      <c r="AF3" s="131">
        <v>1</v>
      </c>
      <c r="AG3" s="131">
        <v>1</v>
      </c>
      <c r="AH3" s="131" t="s">
        <v>12</v>
      </c>
      <c r="AI3" s="131">
        <v>0</v>
      </c>
      <c r="AJ3" s="131">
        <v>2</v>
      </c>
      <c r="AK3" s="131" t="s">
        <v>12</v>
      </c>
      <c r="AL3" s="131">
        <v>1</v>
      </c>
      <c r="AM3" s="131">
        <v>1</v>
      </c>
      <c r="AN3" s="131" t="s">
        <v>12</v>
      </c>
      <c r="AO3" s="131">
        <v>1</v>
      </c>
      <c r="AP3" s="131">
        <v>1</v>
      </c>
      <c r="AQ3" s="131" t="s">
        <v>12</v>
      </c>
      <c r="AR3" s="131">
        <v>1</v>
      </c>
      <c r="AS3" s="131">
        <v>1</v>
      </c>
      <c r="AT3" s="131" t="s">
        <v>12</v>
      </c>
      <c r="AU3" s="131">
        <v>1</v>
      </c>
      <c r="AV3" s="20">
        <f t="shared" ref="AV3:AV14" si="1">SUM(L3+O3+R3+U3+X3+AA3+AD3+AG3+AJ3+AM3+AP3+AS3)</f>
        <v>12</v>
      </c>
      <c r="AW3" s="20" t="s">
        <v>12</v>
      </c>
      <c r="AX3" s="20">
        <f t="shared" ref="AX3:AX14" si="2">SUM(N3+Q3+T3+W3+Z3+AC3+AF3+AI3+AL3+AO3+AR3+AU3)</f>
        <v>9</v>
      </c>
    </row>
    <row r="4" spans="1:50" x14ac:dyDescent="0.2">
      <c r="A4" s="91">
        <v>3</v>
      </c>
      <c r="B4" s="69" t="s">
        <v>84</v>
      </c>
      <c r="C4" s="124">
        <v>22</v>
      </c>
      <c r="D4" s="124">
        <v>12</v>
      </c>
      <c r="E4" s="124">
        <v>5</v>
      </c>
      <c r="F4" s="124">
        <v>5</v>
      </c>
      <c r="G4" s="124">
        <v>42</v>
      </c>
      <c r="H4" s="124" t="s">
        <v>12</v>
      </c>
      <c r="I4" s="124">
        <v>27</v>
      </c>
      <c r="J4" s="92">
        <f t="shared" si="0"/>
        <v>29</v>
      </c>
      <c r="K4" s="95"/>
      <c r="L4" s="131">
        <v>2</v>
      </c>
      <c r="M4" s="131" t="s">
        <v>12</v>
      </c>
      <c r="N4" s="131">
        <v>0</v>
      </c>
      <c r="O4" s="131">
        <v>0</v>
      </c>
      <c r="P4" s="131" t="s">
        <v>12</v>
      </c>
      <c r="Q4" s="131">
        <v>2</v>
      </c>
      <c r="R4" s="132"/>
      <c r="S4" s="132"/>
      <c r="T4" s="132"/>
      <c r="U4" s="131">
        <v>4</v>
      </c>
      <c r="V4" s="131" t="s">
        <v>12</v>
      </c>
      <c r="W4" s="131">
        <v>1</v>
      </c>
      <c r="X4" s="131">
        <v>2</v>
      </c>
      <c r="Y4" s="131" t="s">
        <v>12</v>
      </c>
      <c r="Z4" s="131">
        <v>1</v>
      </c>
      <c r="AA4" s="131">
        <v>2</v>
      </c>
      <c r="AB4" s="131" t="s">
        <v>12</v>
      </c>
      <c r="AC4" s="131">
        <v>0</v>
      </c>
      <c r="AD4" s="131">
        <v>2</v>
      </c>
      <c r="AE4" s="131" t="s">
        <v>12</v>
      </c>
      <c r="AF4" s="131">
        <v>0</v>
      </c>
      <c r="AG4" s="131">
        <v>3</v>
      </c>
      <c r="AH4" s="131" t="s">
        <v>12</v>
      </c>
      <c r="AI4" s="131">
        <v>3</v>
      </c>
      <c r="AJ4" s="131">
        <v>1</v>
      </c>
      <c r="AK4" s="131" t="s">
        <v>12</v>
      </c>
      <c r="AL4" s="131">
        <v>1</v>
      </c>
      <c r="AM4" s="131">
        <v>3</v>
      </c>
      <c r="AN4" s="131" t="s">
        <v>12</v>
      </c>
      <c r="AO4" s="131">
        <v>1</v>
      </c>
      <c r="AP4" s="131">
        <v>2</v>
      </c>
      <c r="AQ4" s="131" t="s">
        <v>12</v>
      </c>
      <c r="AR4" s="131">
        <v>0</v>
      </c>
      <c r="AS4" s="131">
        <v>1</v>
      </c>
      <c r="AT4" s="131" t="s">
        <v>12</v>
      </c>
      <c r="AU4" s="131">
        <v>1</v>
      </c>
      <c r="AV4" s="20">
        <f t="shared" si="1"/>
        <v>22</v>
      </c>
      <c r="AW4" s="20" t="s">
        <v>12</v>
      </c>
      <c r="AX4" s="20">
        <f t="shared" si="2"/>
        <v>10</v>
      </c>
    </row>
    <row r="5" spans="1:50" x14ac:dyDescent="0.2">
      <c r="A5" s="91">
        <v>4</v>
      </c>
      <c r="B5" s="69" t="s">
        <v>33</v>
      </c>
      <c r="C5" s="124">
        <v>22</v>
      </c>
      <c r="D5" s="124">
        <v>11</v>
      </c>
      <c r="E5" s="124">
        <v>2</v>
      </c>
      <c r="F5" s="124">
        <v>9</v>
      </c>
      <c r="G5" s="124">
        <v>41</v>
      </c>
      <c r="H5" s="124" t="s">
        <v>12</v>
      </c>
      <c r="I5" s="124">
        <v>41</v>
      </c>
      <c r="J5" s="92">
        <f t="shared" si="0"/>
        <v>24</v>
      </c>
      <c r="K5" s="95"/>
      <c r="L5" s="131">
        <v>1</v>
      </c>
      <c r="M5" s="131" t="s">
        <v>12</v>
      </c>
      <c r="N5" s="131">
        <v>0</v>
      </c>
      <c r="O5" s="131">
        <v>0</v>
      </c>
      <c r="P5" s="131" t="s">
        <v>12</v>
      </c>
      <c r="Q5" s="131">
        <v>2</v>
      </c>
      <c r="R5" s="131">
        <v>1</v>
      </c>
      <c r="S5" s="131" t="s">
        <v>12</v>
      </c>
      <c r="T5" s="131">
        <v>3</v>
      </c>
      <c r="U5" s="132"/>
      <c r="V5" s="132"/>
      <c r="W5" s="132"/>
      <c r="X5" s="131">
        <v>2</v>
      </c>
      <c r="Y5" s="131" t="s">
        <v>12</v>
      </c>
      <c r="Z5" s="131">
        <v>1</v>
      </c>
      <c r="AA5" s="131">
        <v>1</v>
      </c>
      <c r="AB5" s="131" t="s">
        <v>12</v>
      </c>
      <c r="AC5" s="131">
        <v>0</v>
      </c>
      <c r="AD5" s="131">
        <v>3</v>
      </c>
      <c r="AE5" s="131" t="s">
        <v>12</v>
      </c>
      <c r="AF5" s="131">
        <v>3</v>
      </c>
      <c r="AG5" s="131">
        <v>4</v>
      </c>
      <c r="AH5" s="131" t="s">
        <v>12</v>
      </c>
      <c r="AI5" s="131">
        <v>0</v>
      </c>
      <c r="AJ5" s="131">
        <v>3</v>
      </c>
      <c r="AK5" s="131" t="s">
        <v>12</v>
      </c>
      <c r="AL5" s="131">
        <v>0</v>
      </c>
      <c r="AM5" s="131">
        <v>4</v>
      </c>
      <c r="AN5" s="131" t="s">
        <v>12</v>
      </c>
      <c r="AO5" s="131">
        <v>1</v>
      </c>
      <c r="AP5" s="131">
        <v>3</v>
      </c>
      <c r="AQ5" s="131" t="s">
        <v>12</v>
      </c>
      <c r="AR5" s="131">
        <v>1</v>
      </c>
      <c r="AS5" s="131">
        <v>1</v>
      </c>
      <c r="AT5" s="131" t="s">
        <v>12</v>
      </c>
      <c r="AU5" s="131">
        <v>2</v>
      </c>
      <c r="AV5" s="20">
        <f t="shared" si="1"/>
        <v>23</v>
      </c>
      <c r="AW5" s="20" t="s">
        <v>12</v>
      </c>
      <c r="AX5" s="20">
        <f t="shared" si="2"/>
        <v>13</v>
      </c>
    </row>
    <row r="6" spans="1:50" x14ac:dyDescent="0.2">
      <c r="A6" s="91">
        <v>5</v>
      </c>
      <c r="B6" s="124" t="s">
        <v>167</v>
      </c>
      <c r="C6" s="124">
        <v>22</v>
      </c>
      <c r="D6" s="124">
        <v>8</v>
      </c>
      <c r="E6" s="124">
        <v>6</v>
      </c>
      <c r="F6" s="124">
        <v>8</v>
      </c>
      <c r="G6" s="124">
        <v>26</v>
      </c>
      <c r="H6" s="124" t="s">
        <v>12</v>
      </c>
      <c r="I6" s="124">
        <v>21</v>
      </c>
      <c r="J6" s="92">
        <f t="shared" si="0"/>
        <v>22</v>
      </c>
      <c r="K6" s="95"/>
      <c r="L6" s="131">
        <v>1</v>
      </c>
      <c r="M6" s="131" t="s">
        <v>12</v>
      </c>
      <c r="N6" s="131">
        <v>2</v>
      </c>
      <c r="O6" s="131">
        <v>0</v>
      </c>
      <c r="P6" s="131" t="s">
        <v>12</v>
      </c>
      <c r="Q6" s="131">
        <v>3</v>
      </c>
      <c r="R6" s="131">
        <v>2</v>
      </c>
      <c r="S6" s="131" t="s">
        <v>12</v>
      </c>
      <c r="T6" s="131">
        <v>2</v>
      </c>
      <c r="U6" s="131">
        <v>6</v>
      </c>
      <c r="V6" s="131" t="s">
        <v>12</v>
      </c>
      <c r="W6" s="131">
        <v>0</v>
      </c>
      <c r="X6" s="132"/>
      <c r="Y6" s="132"/>
      <c r="Z6" s="132"/>
      <c r="AA6" s="131">
        <v>1</v>
      </c>
      <c r="AB6" s="131" t="s">
        <v>12</v>
      </c>
      <c r="AC6" s="131">
        <v>0</v>
      </c>
      <c r="AD6" s="131">
        <v>3</v>
      </c>
      <c r="AE6" s="131" t="s">
        <v>12</v>
      </c>
      <c r="AF6" s="131">
        <v>1</v>
      </c>
      <c r="AG6" s="131">
        <v>2</v>
      </c>
      <c r="AH6" s="131" t="s">
        <v>12</v>
      </c>
      <c r="AI6" s="131">
        <v>0</v>
      </c>
      <c r="AJ6" s="131">
        <v>2</v>
      </c>
      <c r="AK6" s="131" t="s">
        <v>12</v>
      </c>
      <c r="AL6" s="131">
        <v>0</v>
      </c>
      <c r="AM6" s="131">
        <v>0</v>
      </c>
      <c r="AN6" s="131" t="s">
        <v>12</v>
      </c>
      <c r="AO6" s="131">
        <v>0</v>
      </c>
      <c r="AP6" s="131">
        <v>0</v>
      </c>
      <c r="AQ6" s="131" t="s">
        <v>12</v>
      </c>
      <c r="AR6" s="131">
        <v>1</v>
      </c>
      <c r="AS6" s="131">
        <v>0</v>
      </c>
      <c r="AT6" s="131" t="s">
        <v>12</v>
      </c>
      <c r="AU6" s="131">
        <v>0</v>
      </c>
      <c r="AV6" s="20">
        <f t="shared" si="1"/>
        <v>17</v>
      </c>
      <c r="AW6" s="20" t="s">
        <v>12</v>
      </c>
      <c r="AX6" s="20">
        <f t="shared" si="2"/>
        <v>9</v>
      </c>
    </row>
    <row r="7" spans="1:50" x14ac:dyDescent="0.2">
      <c r="A7" s="91">
        <v>6</v>
      </c>
      <c r="B7" s="124" t="s">
        <v>2430</v>
      </c>
      <c r="C7" s="124">
        <v>22</v>
      </c>
      <c r="D7" s="124">
        <v>8</v>
      </c>
      <c r="E7" s="124">
        <v>5</v>
      </c>
      <c r="F7" s="124">
        <v>9</v>
      </c>
      <c r="G7" s="124">
        <v>27</v>
      </c>
      <c r="H7" s="124" t="s">
        <v>12</v>
      </c>
      <c r="I7" s="124">
        <v>20</v>
      </c>
      <c r="J7" s="92">
        <f t="shared" si="0"/>
        <v>21</v>
      </c>
      <c r="K7" s="95"/>
      <c r="L7" s="131">
        <v>0</v>
      </c>
      <c r="M7" s="131" t="s">
        <v>12</v>
      </c>
      <c r="N7" s="131">
        <v>0</v>
      </c>
      <c r="O7" s="131">
        <v>0</v>
      </c>
      <c r="P7" s="131" t="s">
        <v>12</v>
      </c>
      <c r="Q7" s="131">
        <v>1</v>
      </c>
      <c r="R7" s="131">
        <v>3</v>
      </c>
      <c r="S7" s="131" t="s">
        <v>12</v>
      </c>
      <c r="T7" s="131">
        <v>0</v>
      </c>
      <c r="U7" s="131">
        <v>0</v>
      </c>
      <c r="V7" s="131" t="s">
        <v>12</v>
      </c>
      <c r="W7" s="131">
        <v>1</v>
      </c>
      <c r="X7" s="131">
        <v>0</v>
      </c>
      <c r="Y7" s="131" t="s">
        <v>12</v>
      </c>
      <c r="Z7" s="131">
        <v>0</v>
      </c>
      <c r="AA7" s="132"/>
      <c r="AB7" s="132"/>
      <c r="AC7" s="132"/>
      <c r="AD7" s="123">
        <v>0</v>
      </c>
      <c r="AE7" s="131" t="s">
        <v>12</v>
      </c>
      <c r="AF7" s="123">
        <v>3</v>
      </c>
      <c r="AG7" s="131">
        <v>0</v>
      </c>
      <c r="AH7" s="131" t="s">
        <v>12</v>
      </c>
      <c r="AI7" s="131">
        <v>1</v>
      </c>
      <c r="AJ7" s="131">
        <v>1</v>
      </c>
      <c r="AK7" s="131" t="s">
        <v>12</v>
      </c>
      <c r="AL7" s="131">
        <v>0</v>
      </c>
      <c r="AM7" s="131">
        <v>0</v>
      </c>
      <c r="AN7" s="131" t="s">
        <v>12</v>
      </c>
      <c r="AO7" s="131">
        <v>0</v>
      </c>
      <c r="AP7" s="131">
        <v>3</v>
      </c>
      <c r="AQ7" s="131" t="s">
        <v>12</v>
      </c>
      <c r="AR7" s="131">
        <v>0</v>
      </c>
      <c r="AS7" s="131">
        <v>6</v>
      </c>
      <c r="AT7" s="131" t="s">
        <v>12</v>
      </c>
      <c r="AU7" s="131">
        <v>1</v>
      </c>
      <c r="AV7" s="20">
        <f t="shared" si="1"/>
        <v>13</v>
      </c>
      <c r="AW7" s="20" t="s">
        <v>12</v>
      </c>
      <c r="AX7" s="20">
        <f t="shared" si="2"/>
        <v>7</v>
      </c>
    </row>
    <row r="8" spans="1:50" x14ac:dyDescent="0.2">
      <c r="A8" s="91">
        <v>7</v>
      </c>
      <c r="B8" s="69" t="s">
        <v>2431</v>
      </c>
      <c r="C8" s="124">
        <v>22</v>
      </c>
      <c r="D8" s="124">
        <v>8</v>
      </c>
      <c r="E8" s="124">
        <v>4</v>
      </c>
      <c r="F8" s="124">
        <v>10</v>
      </c>
      <c r="G8" s="124">
        <v>32</v>
      </c>
      <c r="H8" s="124" t="s">
        <v>12</v>
      </c>
      <c r="I8" s="124">
        <v>38</v>
      </c>
      <c r="J8" s="92">
        <f t="shared" si="0"/>
        <v>20</v>
      </c>
      <c r="K8" s="95"/>
      <c r="L8" s="131">
        <v>0</v>
      </c>
      <c r="M8" s="131" t="s">
        <v>12</v>
      </c>
      <c r="N8" s="131">
        <v>1</v>
      </c>
      <c r="O8" s="131">
        <v>0</v>
      </c>
      <c r="P8" s="131" t="s">
        <v>12</v>
      </c>
      <c r="Q8" s="131">
        <v>2</v>
      </c>
      <c r="R8" s="131">
        <v>1</v>
      </c>
      <c r="S8" s="131" t="s">
        <v>12</v>
      </c>
      <c r="T8" s="131">
        <v>4</v>
      </c>
      <c r="U8" s="131">
        <v>5</v>
      </c>
      <c r="V8" s="131" t="s">
        <v>12</v>
      </c>
      <c r="W8" s="131">
        <v>3</v>
      </c>
      <c r="X8" s="131">
        <v>1</v>
      </c>
      <c r="Y8" s="131" t="s">
        <v>12</v>
      </c>
      <c r="Z8" s="131">
        <v>1</v>
      </c>
      <c r="AA8" s="131">
        <v>2</v>
      </c>
      <c r="AB8" s="131" t="s">
        <v>12</v>
      </c>
      <c r="AC8" s="131">
        <v>1</v>
      </c>
      <c r="AD8" s="132"/>
      <c r="AE8" s="132"/>
      <c r="AF8" s="132"/>
      <c r="AG8" s="131">
        <v>0</v>
      </c>
      <c r="AH8" s="131" t="s">
        <v>12</v>
      </c>
      <c r="AI8" s="131">
        <v>0</v>
      </c>
      <c r="AJ8" s="131">
        <v>2</v>
      </c>
      <c r="AK8" s="131" t="s">
        <v>12</v>
      </c>
      <c r="AL8" s="131">
        <v>1</v>
      </c>
      <c r="AM8" s="131">
        <v>1</v>
      </c>
      <c r="AN8" s="131" t="s">
        <v>12</v>
      </c>
      <c r="AO8" s="131">
        <v>3</v>
      </c>
      <c r="AP8" s="131">
        <v>1</v>
      </c>
      <c r="AQ8" s="131" t="s">
        <v>12</v>
      </c>
      <c r="AR8" s="131">
        <v>0</v>
      </c>
      <c r="AS8" s="131">
        <v>4</v>
      </c>
      <c r="AT8" s="131" t="s">
        <v>12</v>
      </c>
      <c r="AU8" s="131">
        <v>1</v>
      </c>
      <c r="AV8" s="20">
        <f t="shared" si="1"/>
        <v>17</v>
      </c>
      <c r="AW8" s="20" t="s">
        <v>12</v>
      </c>
      <c r="AX8" s="20">
        <f t="shared" si="2"/>
        <v>17</v>
      </c>
    </row>
    <row r="9" spans="1:50" x14ac:dyDescent="0.2">
      <c r="A9" s="91">
        <v>8</v>
      </c>
      <c r="B9" s="124" t="s">
        <v>23</v>
      </c>
      <c r="C9" s="124">
        <v>22</v>
      </c>
      <c r="D9" s="124">
        <v>7</v>
      </c>
      <c r="E9" s="124">
        <v>5</v>
      </c>
      <c r="F9" s="124">
        <v>10</v>
      </c>
      <c r="G9" s="124">
        <v>29</v>
      </c>
      <c r="H9" s="124" t="s">
        <v>12</v>
      </c>
      <c r="I9" s="124">
        <v>33</v>
      </c>
      <c r="J9" s="92">
        <f t="shared" si="0"/>
        <v>19</v>
      </c>
      <c r="K9" s="95"/>
      <c r="L9" s="131">
        <v>6</v>
      </c>
      <c r="M9" s="131" t="s">
        <v>12</v>
      </c>
      <c r="N9" s="131">
        <v>0</v>
      </c>
      <c r="O9" s="131">
        <v>3</v>
      </c>
      <c r="P9" s="131" t="s">
        <v>12</v>
      </c>
      <c r="Q9" s="131">
        <v>0</v>
      </c>
      <c r="R9" s="131">
        <v>2</v>
      </c>
      <c r="S9" s="131" t="s">
        <v>12</v>
      </c>
      <c r="T9" s="131">
        <v>1</v>
      </c>
      <c r="U9" s="131">
        <v>1</v>
      </c>
      <c r="V9" s="131" t="s">
        <v>12</v>
      </c>
      <c r="W9" s="131">
        <v>4</v>
      </c>
      <c r="X9" s="131">
        <v>1</v>
      </c>
      <c r="Y9" s="131" t="s">
        <v>12</v>
      </c>
      <c r="Z9" s="131">
        <v>2</v>
      </c>
      <c r="AA9" s="131">
        <v>0</v>
      </c>
      <c r="AB9" s="131" t="s">
        <v>12</v>
      </c>
      <c r="AC9" s="131">
        <v>1</v>
      </c>
      <c r="AD9" s="131">
        <v>0</v>
      </c>
      <c r="AE9" s="131" t="s">
        <v>12</v>
      </c>
      <c r="AF9" s="131">
        <v>1</v>
      </c>
      <c r="AG9" s="132"/>
      <c r="AH9" s="132"/>
      <c r="AI9" s="132"/>
      <c r="AJ9" s="131">
        <v>3</v>
      </c>
      <c r="AK9" s="131" t="s">
        <v>12</v>
      </c>
      <c r="AL9" s="131">
        <v>3</v>
      </c>
      <c r="AM9" s="131">
        <v>2</v>
      </c>
      <c r="AN9" s="131" t="s">
        <v>12</v>
      </c>
      <c r="AO9" s="131">
        <v>1</v>
      </c>
      <c r="AP9" s="131">
        <v>0</v>
      </c>
      <c r="AQ9" s="131" t="s">
        <v>12</v>
      </c>
      <c r="AR9" s="131">
        <v>0</v>
      </c>
      <c r="AS9" s="131">
        <v>0</v>
      </c>
      <c r="AT9" s="131" t="s">
        <v>12</v>
      </c>
      <c r="AU9" s="131">
        <v>3</v>
      </c>
      <c r="AV9" s="20">
        <f t="shared" si="1"/>
        <v>18</v>
      </c>
      <c r="AW9" s="20" t="s">
        <v>12</v>
      </c>
      <c r="AX9" s="20">
        <f t="shared" si="2"/>
        <v>16</v>
      </c>
    </row>
    <row r="10" spans="1:50" x14ac:dyDescent="0.2">
      <c r="A10" s="91">
        <v>9</v>
      </c>
      <c r="B10" s="124" t="s">
        <v>47</v>
      </c>
      <c r="C10" s="124">
        <v>22</v>
      </c>
      <c r="D10" s="124">
        <v>7</v>
      </c>
      <c r="E10" s="124">
        <v>5</v>
      </c>
      <c r="F10" s="124">
        <v>10</v>
      </c>
      <c r="G10" s="124">
        <v>28</v>
      </c>
      <c r="H10" s="124" t="s">
        <v>12</v>
      </c>
      <c r="I10" s="124">
        <v>33</v>
      </c>
      <c r="J10" s="92">
        <f t="shared" si="0"/>
        <v>19</v>
      </c>
      <c r="K10" s="95"/>
      <c r="L10" s="131">
        <v>1</v>
      </c>
      <c r="M10" s="131" t="s">
        <v>12</v>
      </c>
      <c r="N10" s="131">
        <v>0</v>
      </c>
      <c r="O10" s="131">
        <v>3</v>
      </c>
      <c r="P10" s="131" t="s">
        <v>12</v>
      </c>
      <c r="Q10" s="131">
        <v>3</v>
      </c>
      <c r="R10" s="131">
        <v>1</v>
      </c>
      <c r="S10" s="131" t="s">
        <v>12</v>
      </c>
      <c r="T10" s="131">
        <v>0</v>
      </c>
      <c r="U10" s="131">
        <v>1</v>
      </c>
      <c r="V10" s="131" t="s">
        <v>12</v>
      </c>
      <c r="W10" s="131">
        <v>2</v>
      </c>
      <c r="X10" s="131">
        <v>3</v>
      </c>
      <c r="Y10" s="131" t="s">
        <v>12</v>
      </c>
      <c r="Z10" s="131">
        <v>2</v>
      </c>
      <c r="AA10" s="131">
        <v>0</v>
      </c>
      <c r="AB10" s="131" t="s">
        <v>12</v>
      </c>
      <c r="AC10" s="131">
        <v>1</v>
      </c>
      <c r="AD10" s="131">
        <v>3</v>
      </c>
      <c r="AE10" s="131" t="s">
        <v>12</v>
      </c>
      <c r="AF10" s="131">
        <v>0</v>
      </c>
      <c r="AG10" s="131">
        <v>1</v>
      </c>
      <c r="AH10" s="131" t="s">
        <v>12</v>
      </c>
      <c r="AI10" s="131">
        <v>1</v>
      </c>
      <c r="AJ10" s="132"/>
      <c r="AK10" s="132"/>
      <c r="AL10" s="132"/>
      <c r="AM10" s="131">
        <v>1</v>
      </c>
      <c r="AN10" s="131" t="s">
        <v>12</v>
      </c>
      <c r="AO10" s="131">
        <v>1</v>
      </c>
      <c r="AP10" s="131">
        <v>1</v>
      </c>
      <c r="AQ10" s="131" t="s">
        <v>12</v>
      </c>
      <c r="AR10" s="131">
        <v>0</v>
      </c>
      <c r="AS10" s="131">
        <v>2</v>
      </c>
      <c r="AT10" s="131" t="s">
        <v>12</v>
      </c>
      <c r="AU10" s="131">
        <v>1</v>
      </c>
      <c r="AV10" s="20">
        <f t="shared" si="1"/>
        <v>17</v>
      </c>
      <c r="AW10" s="20" t="s">
        <v>12</v>
      </c>
      <c r="AX10" s="20">
        <f t="shared" si="2"/>
        <v>11</v>
      </c>
    </row>
    <row r="11" spans="1:50" x14ac:dyDescent="0.2">
      <c r="A11" s="91">
        <v>10</v>
      </c>
      <c r="B11" s="124" t="s">
        <v>2432</v>
      </c>
      <c r="C11" s="124">
        <v>22</v>
      </c>
      <c r="D11" s="124">
        <v>6</v>
      </c>
      <c r="E11" s="124">
        <v>5</v>
      </c>
      <c r="F11" s="124">
        <v>11</v>
      </c>
      <c r="G11" s="124">
        <v>29</v>
      </c>
      <c r="H11" s="124" t="s">
        <v>12</v>
      </c>
      <c r="I11" s="124">
        <v>39</v>
      </c>
      <c r="J11" s="92">
        <f t="shared" si="0"/>
        <v>17</v>
      </c>
      <c r="K11" s="119" t="s">
        <v>9</v>
      </c>
      <c r="L11" s="131">
        <v>1</v>
      </c>
      <c r="M11" s="131" t="s">
        <v>12</v>
      </c>
      <c r="N11" s="131">
        <v>3</v>
      </c>
      <c r="O11" s="131">
        <v>1</v>
      </c>
      <c r="P11" s="131" t="s">
        <v>12</v>
      </c>
      <c r="Q11" s="131">
        <v>2</v>
      </c>
      <c r="R11" s="131">
        <v>1</v>
      </c>
      <c r="S11" s="131" t="s">
        <v>12</v>
      </c>
      <c r="T11" s="131">
        <v>4</v>
      </c>
      <c r="U11" s="131">
        <v>2</v>
      </c>
      <c r="V11" s="131" t="s">
        <v>12</v>
      </c>
      <c r="W11" s="131">
        <v>3</v>
      </c>
      <c r="X11" s="131">
        <v>0</v>
      </c>
      <c r="Y11" s="131" t="s">
        <v>12</v>
      </c>
      <c r="Z11" s="131">
        <v>1</v>
      </c>
      <c r="AA11" s="131">
        <v>0</v>
      </c>
      <c r="AB11" s="131" t="s">
        <v>12</v>
      </c>
      <c r="AC11" s="131">
        <v>3</v>
      </c>
      <c r="AD11" s="131">
        <v>1</v>
      </c>
      <c r="AE11" s="131" t="s">
        <v>12</v>
      </c>
      <c r="AF11" s="131">
        <v>1</v>
      </c>
      <c r="AG11" s="131">
        <v>1</v>
      </c>
      <c r="AH11" s="131" t="s">
        <v>12</v>
      </c>
      <c r="AI11" s="131">
        <v>3</v>
      </c>
      <c r="AJ11" s="131">
        <v>4</v>
      </c>
      <c r="AK11" s="131" t="s">
        <v>12</v>
      </c>
      <c r="AL11" s="131">
        <v>1</v>
      </c>
      <c r="AM11" s="132"/>
      <c r="AN11" s="132"/>
      <c r="AO11" s="132"/>
      <c r="AP11" s="131">
        <v>2</v>
      </c>
      <c r="AQ11" s="131" t="s">
        <v>12</v>
      </c>
      <c r="AR11" s="131">
        <v>1</v>
      </c>
      <c r="AS11" s="131">
        <v>2</v>
      </c>
      <c r="AT11" s="131" t="s">
        <v>12</v>
      </c>
      <c r="AU11" s="131">
        <v>1</v>
      </c>
      <c r="AV11" s="20">
        <f t="shared" si="1"/>
        <v>15</v>
      </c>
      <c r="AW11" s="20" t="s">
        <v>12</v>
      </c>
      <c r="AX11" s="20">
        <f t="shared" si="2"/>
        <v>23</v>
      </c>
    </row>
    <row r="12" spans="1:50" x14ac:dyDescent="0.2">
      <c r="A12" s="91">
        <v>11</v>
      </c>
      <c r="B12" s="124" t="s">
        <v>2433</v>
      </c>
      <c r="C12" s="124">
        <v>22</v>
      </c>
      <c r="D12" s="124">
        <v>6</v>
      </c>
      <c r="E12" s="124">
        <v>4</v>
      </c>
      <c r="F12" s="124">
        <v>12</v>
      </c>
      <c r="G12" s="124">
        <v>18</v>
      </c>
      <c r="H12" s="124" t="s">
        <v>12</v>
      </c>
      <c r="I12" s="124">
        <v>32</v>
      </c>
      <c r="J12" s="92">
        <f t="shared" si="0"/>
        <v>16</v>
      </c>
      <c r="K12" s="95" t="s">
        <v>9</v>
      </c>
      <c r="L12" s="131">
        <v>0</v>
      </c>
      <c r="M12" s="131" t="s">
        <v>12</v>
      </c>
      <c r="N12" s="131">
        <v>3</v>
      </c>
      <c r="O12" s="131">
        <v>0</v>
      </c>
      <c r="P12" s="131" t="s">
        <v>12</v>
      </c>
      <c r="Q12" s="131">
        <v>0</v>
      </c>
      <c r="R12" s="131">
        <v>1</v>
      </c>
      <c r="S12" s="131" t="s">
        <v>12</v>
      </c>
      <c r="T12" s="131">
        <v>1</v>
      </c>
      <c r="U12" s="131">
        <v>1</v>
      </c>
      <c r="V12" s="131" t="s">
        <v>12</v>
      </c>
      <c r="W12" s="131">
        <v>0</v>
      </c>
      <c r="X12" s="131">
        <v>0</v>
      </c>
      <c r="Y12" s="131" t="s">
        <v>12</v>
      </c>
      <c r="Z12" s="131">
        <v>1</v>
      </c>
      <c r="AA12" s="131">
        <v>1</v>
      </c>
      <c r="AB12" s="131" t="s">
        <v>12</v>
      </c>
      <c r="AC12" s="131">
        <v>5</v>
      </c>
      <c r="AD12" s="131">
        <v>4</v>
      </c>
      <c r="AE12" s="131" t="s">
        <v>12</v>
      </c>
      <c r="AF12" s="131">
        <v>0</v>
      </c>
      <c r="AG12" s="131">
        <v>2</v>
      </c>
      <c r="AH12" s="131" t="s">
        <v>12</v>
      </c>
      <c r="AI12" s="131">
        <v>1</v>
      </c>
      <c r="AJ12" s="131">
        <v>2</v>
      </c>
      <c r="AK12" s="131" t="s">
        <v>12</v>
      </c>
      <c r="AL12" s="131">
        <v>1</v>
      </c>
      <c r="AM12" s="131">
        <v>1</v>
      </c>
      <c r="AN12" s="131" t="s">
        <v>12</v>
      </c>
      <c r="AO12" s="131">
        <v>3</v>
      </c>
      <c r="AP12" s="132"/>
      <c r="AQ12" s="132"/>
      <c r="AR12" s="132"/>
      <c r="AS12" s="131">
        <v>0</v>
      </c>
      <c r="AT12" s="131" t="s">
        <v>12</v>
      </c>
      <c r="AU12" s="131">
        <v>1</v>
      </c>
      <c r="AV12" s="20">
        <f t="shared" si="1"/>
        <v>12</v>
      </c>
      <c r="AW12" s="20" t="s">
        <v>12</v>
      </c>
      <c r="AX12" s="20">
        <f t="shared" si="2"/>
        <v>16</v>
      </c>
    </row>
    <row r="13" spans="1:50" x14ac:dyDescent="0.2">
      <c r="A13" s="91">
        <v>12</v>
      </c>
      <c r="B13" s="124" t="s">
        <v>2434</v>
      </c>
      <c r="C13" s="124">
        <v>22</v>
      </c>
      <c r="D13" s="124">
        <v>5</v>
      </c>
      <c r="E13" s="124">
        <v>6</v>
      </c>
      <c r="F13" s="124">
        <v>11</v>
      </c>
      <c r="G13" s="124">
        <v>24</v>
      </c>
      <c r="H13" s="124" t="s">
        <v>12</v>
      </c>
      <c r="I13" s="124">
        <v>42</v>
      </c>
      <c r="J13" s="92">
        <f t="shared" si="0"/>
        <v>16</v>
      </c>
      <c r="K13" s="95" t="s">
        <v>9</v>
      </c>
      <c r="L13" s="131">
        <v>2</v>
      </c>
      <c r="M13" s="131" t="s">
        <v>12</v>
      </c>
      <c r="N13" s="131">
        <v>2</v>
      </c>
      <c r="O13" s="131">
        <v>0</v>
      </c>
      <c r="P13" s="131" t="s">
        <v>12</v>
      </c>
      <c r="Q13" s="131">
        <v>3</v>
      </c>
      <c r="R13" s="131">
        <v>1</v>
      </c>
      <c r="S13" s="131" t="s">
        <v>12</v>
      </c>
      <c r="T13" s="131">
        <v>3</v>
      </c>
      <c r="U13" s="131">
        <v>2</v>
      </c>
      <c r="V13" s="131" t="s">
        <v>12</v>
      </c>
      <c r="W13" s="131">
        <v>2</v>
      </c>
      <c r="X13" s="131">
        <v>1</v>
      </c>
      <c r="Y13" s="131" t="s">
        <v>12</v>
      </c>
      <c r="Z13" s="131">
        <v>0</v>
      </c>
      <c r="AA13" s="131">
        <v>1</v>
      </c>
      <c r="AB13" s="131" t="s">
        <v>12</v>
      </c>
      <c r="AC13" s="131">
        <v>1</v>
      </c>
      <c r="AD13" s="131">
        <v>0</v>
      </c>
      <c r="AE13" s="131" t="s">
        <v>12</v>
      </c>
      <c r="AF13" s="131">
        <v>3</v>
      </c>
      <c r="AG13" s="131">
        <v>2</v>
      </c>
      <c r="AH13" s="131" t="s">
        <v>12</v>
      </c>
      <c r="AI13" s="131">
        <v>0</v>
      </c>
      <c r="AJ13" s="131">
        <v>0</v>
      </c>
      <c r="AK13" s="131" t="s">
        <v>12</v>
      </c>
      <c r="AL13" s="131">
        <v>2</v>
      </c>
      <c r="AM13" s="131">
        <v>1</v>
      </c>
      <c r="AN13" s="131" t="s">
        <v>12</v>
      </c>
      <c r="AO13" s="131">
        <v>2</v>
      </c>
      <c r="AP13" s="131">
        <v>0</v>
      </c>
      <c r="AQ13" s="131" t="s">
        <v>12</v>
      </c>
      <c r="AR13" s="131">
        <v>2</v>
      </c>
      <c r="AS13" s="132"/>
      <c r="AT13" s="132"/>
      <c r="AU13" s="132"/>
      <c r="AV13" s="20">
        <f t="shared" si="1"/>
        <v>10</v>
      </c>
      <c r="AW13" s="20" t="s">
        <v>12</v>
      </c>
      <c r="AX13" s="20">
        <f t="shared" si="2"/>
        <v>20</v>
      </c>
    </row>
    <row r="14" spans="1:50" x14ac:dyDescent="0.2">
      <c r="A14" s="91"/>
      <c r="B14" s="66"/>
      <c r="C14" s="92">
        <f>SUM(C2:C13)</f>
        <v>264</v>
      </c>
      <c r="D14" s="92">
        <f>SUM(D2:D13)</f>
        <v>103</v>
      </c>
      <c r="E14" s="92">
        <f>SUM(E2:E13)</f>
        <v>58</v>
      </c>
      <c r="F14" s="92">
        <f>SUM(F2:F13)</f>
        <v>103</v>
      </c>
      <c r="G14" s="92">
        <f>SUM(G2:G13)</f>
        <v>369</v>
      </c>
      <c r="H14" s="93" t="s">
        <v>12</v>
      </c>
      <c r="I14" s="92">
        <f>SUM(I2:I13)</f>
        <v>369</v>
      </c>
      <c r="J14" s="92">
        <f t="shared" si="0"/>
        <v>264</v>
      </c>
      <c r="K14" s="92"/>
      <c r="L14" s="18">
        <f>SUM(L2:L13)</f>
        <v>15</v>
      </c>
      <c r="M14" s="18" t="s">
        <v>12</v>
      </c>
      <c r="N14" s="18">
        <f>SUM(N2:N13)</f>
        <v>13</v>
      </c>
      <c r="O14" s="18">
        <f>SUM(O2:O13)</f>
        <v>7</v>
      </c>
      <c r="P14" s="18" t="s">
        <v>12</v>
      </c>
      <c r="Q14" s="18">
        <f>SUM(Q2:Q13)</f>
        <v>18</v>
      </c>
      <c r="R14" s="18">
        <f>SUM(R2:R13)</f>
        <v>17</v>
      </c>
      <c r="S14" s="18" t="s">
        <v>12</v>
      </c>
      <c r="T14" s="18">
        <f>SUM(T2:T13)</f>
        <v>20</v>
      </c>
      <c r="U14" s="18">
        <f>SUM(U2:U13)</f>
        <v>28</v>
      </c>
      <c r="V14" s="18" t="s">
        <v>12</v>
      </c>
      <c r="W14" s="18">
        <f>SUM(W2:W13)</f>
        <v>18</v>
      </c>
      <c r="X14" s="18">
        <f>SUM(X2:X13)</f>
        <v>12</v>
      </c>
      <c r="Y14" s="18" t="s">
        <v>12</v>
      </c>
      <c r="Z14" s="18">
        <f>SUM(Z2:Z13)</f>
        <v>9</v>
      </c>
      <c r="AA14" s="18">
        <f>SUM(AA2:AA13)</f>
        <v>13</v>
      </c>
      <c r="AB14" s="18" t="s">
        <v>12</v>
      </c>
      <c r="AC14" s="18">
        <f>SUM(AC2:AC13)</f>
        <v>14</v>
      </c>
      <c r="AD14" s="18">
        <f>SUM(AD2:AD13)</f>
        <v>21</v>
      </c>
      <c r="AE14" s="18" t="s">
        <v>12</v>
      </c>
      <c r="AF14" s="18">
        <f>SUM(AF2:AF13)</f>
        <v>15</v>
      </c>
      <c r="AG14" s="18">
        <f>SUM(AG2:AG13)</f>
        <v>17</v>
      </c>
      <c r="AH14" s="18" t="s">
        <v>12</v>
      </c>
      <c r="AI14" s="18">
        <f>SUM(AI2:AI13)</f>
        <v>11</v>
      </c>
      <c r="AJ14" s="18">
        <f>SUM(AJ2:AJ13)</f>
        <v>22</v>
      </c>
      <c r="AK14" s="18" t="s">
        <v>12</v>
      </c>
      <c r="AL14" s="18">
        <f>SUM(AL2:AL13)</f>
        <v>11</v>
      </c>
      <c r="AM14" s="18">
        <f>SUM(AM2:AM13)</f>
        <v>16</v>
      </c>
      <c r="AN14" s="18" t="s">
        <v>12</v>
      </c>
      <c r="AO14" s="18">
        <f>SUM(AO2:AO13)</f>
        <v>14</v>
      </c>
      <c r="AP14" s="18">
        <f>SUM(AP2:AP13)</f>
        <v>16</v>
      </c>
      <c r="AQ14" s="18" t="s">
        <v>12</v>
      </c>
      <c r="AR14" s="18">
        <f>SUM(AR2:AR13)</f>
        <v>6</v>
      </c>
      <c r="AS14" s="18">
        <f>SUM(AS2:AS13)</f>
        <v>22</v>
      </c>
      <c r="AT14" s="18" t="s">
        <v>12</v>
      </c>
      <c r="AU14" s="18">
        <f>SUM(AU2:AU13)</f>
        <v>14</v>
      </c>
      <c r="AV14" s="20">
        <f t="shared" si="1"/>
        <v>206</v>
      </c>
      <c r="AW14" s="20" t="s">
        <v>12</v>
      </c>
      <c r="AX14" s="20">
        <f t="shared" si="2"/>
        <v>163</v>
      </c>
    </row>
    <row r="15" spans="1:50" x14ac:dyDescent="0.2">
      <c r="A15" s="30"/>
      <c r="B15" s="27"/>
      <c r="C15" s="2"/>
      <c r="E15" s="27"/>
      <c r="F15" s="27"/>
      <c r="G15" s="27"/>
      <c r="H15" s="30"/>
      <c r="I15" s="27"/>
      <c r="J15" s="27"/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A19" s="30"/>
      <c r="B19" s="27"/>
      <c r="C19" s="2"/>
      <c r="E19" s="27"/>
      <c r="F19" s="27"/>
      <c r="G19" s="27"/>
      <c r="H19" s="30"/>
      <c r="I19" s="27"/>
      <c r="J19" s="27"/>
      <c r="L19" s="124" t="s">
        <v>2436</v>
      </c>
      <c r="AA19" s="123">
        <v>2</v>
      </c>
      <c r="AB19" s="123" t="s">
        <v>12</v>
      </c>
      <c r="AC19" s="123">
        <v>0</v>
      </c>
      <c r="AF19" s="124" t="s">
        <v>2502</v>
      </c>
      <c r="AS19" s="123">
        <v>2</v>
      </c>
      <c r="AT19" s="123" t="s">
        <v>12</v>
      </c>
      <c r="AU19" s="123">
        <v>0</v>
      </c>
    </row>
    <row r="20" spans="1:50" x14ac:dyDescent="0.2">
      <c r="A20" s="30"/>
      <c r="B20" s="27"/>
      <c r="C20" s="2"/>
      <c r="E20" s="27"/>
      <c r="F20" s="27"/>
      <c r="G20" s="27"/>
      <c r="H20" s="30"/>
      <c r="I20" s="27"/>
      <c r="J20" s="27"/>
      <c r="L20" s="124" t="s">
        <v>2437</v>
      </c>
      <c r="AA20" s="123">
        <v>1</v>
      </c>
      <c r="AB20" s="123" t="s">
        <v>12</v>
      </c>
      <c r="AC20" s="123">
        <v>3</v>
      </c>
      <c r="AF20" s="124" t="s">
        <v>2503</v>
      </c>
      <c r="AS20" s="123">
        <v>2</v>
      </c>
      <c r="AT20" s="123" t="s">
        <v>12</v>
      </c>
      <c r="AU20" s="123">
        <v>2</v>
      </c>
    </row>
    <row r="21" spans="1:50" x14ac:dyDescent="0.2">
      <c r="A21" s="30"/>
      <c r="B21" s="27"/>
      <c r="C21" s="27"/>
      <c r="D21" s="27"/>
      <c r="E21" s="27"/>
      <c r="F21" s="27"/>
      <c r="G21" s="27"/>
      <c r="H21" s="30"/>
      <c r="I21" s="27"/>
      <c r="J21" s="27"/>
      <c r="L21" s="124" t="s">
        <v>2438</v>
      </c>
      <c r="AA21" s="123">
        <v>1</v>
      </c>
      <c r="AB21" s="123" t="s">
        <v>12</v>
      </c>
      <c r="AC21" s="123">
        <v>0</v>
      </c>
      <c r="AF21" s="124" t="s">
        <v>2504</v>
      </c>
      <c r="AS21" s="123">
        <f>+AS66</f>
        <v>4</v>
      </c>
      <c r="AT21" s="123" t="s">
        <v>12</v>
      </c>
      <c r="AU21" s="123">
        <v>0</v>
      </c>
    </row>
    <row r="22" spans="1:50" x14ac:dyDescent="0.2">
      <c r="A22" s="30"/>
      <c r="B22" s="27"/>
      <c r="C22" s="27"/>
      <c r="D22" s="27"/>
      <c r="E22" s="27"/>
      <c r="F22" s="27"/>
      <c r="G22" s="27"/>
      <c r="H22" s="30"/>
      <c r="I22" s="27"/>
      <c r="J22" s="27"/>
      <c r="L22" s="124" t="s">
        <v>2439</v>
      </c>
      <c r="P22" s="20"/>
      <c r="AA22" s="123">
        <v>1</v>
      </c>
      <c r="AB22" s="123" t="s">
        <v>12</v>
      </c>
      <c r="AC22" s="123">
        <v>1</v>
      </c>
      <c r="AF22" s="124" t="s">
        <v>2505</v>
      </c>
      <c r="AS22" s="123">
        <v>3</v>
      </c>
      <c r="AT22" s="123" t="s">
        <v>12</v>
      </c>
      <c r="AU22" s="123">
        <v>3</v>
      </c>
    </row>
    <row r="23" spans="1:50" x14ac:dyDescent="0.2">
      <c r="A23" s="30"/>
      <c r="B23" s="27"/>
      <c r="C23" s="27"/>
      <c r="D23" s="27"/>
      <c r="E23" s="27"/>
      <c r="F23" s="27"/>
      <c r="G23" s="27"/>
      <c r="H23" s="28"/>
      <c r="I23" s="27"/>
      <c r="J23" s="27"/>
      <c r="L23" s="124" t="s">
        <v>2440</v>
      </c>
      <c r="AA23" s="123">
        <v>0</v>
      </c>
      <c r="AB23" s="123" t="s">
        <v>12</v>
      </c>
      <c r="AC23" s="123">
        <v>2</v>
      </c>
      <c r="AF23" s="124" t="s">
        <v>2506</v>
      </c>
      <c r="AS23" s="123">
        <v>2</v>
      </c>
      <c r="AT23" s="123" t="s">
        <v>12</v>
      </c>
      <c r="AU23" s="123">
        <v>1</v>
      </c>
    </row>
    <row r="24" spans="1:50" x14ac:dyDescent="0.2">
      <c r="L24" s="124" t="s">
        <v>2441</v>
      </c>
      <c r="AA24" s="123">
        <v>4</v>
      </c>
      <c r="AB24" s="123" t="s">
        <v>12</v>
      </c>
      <c r="AC24" s="123">
        <v>1</v>
      </c>
      <c r="AF24" s="124" t="s">
        <v>2507</v>
      </c>
      <c r="AS24" s="123">
        <v>2</v>
      </c>
      <c r="AT24" s="123" t="s">
        <v>12</v>
      </c>
      <c r="AU24" s="123">
        <v>1</v>
      </c>
    </row>
    <row r="25" spans="1:50" x14ac:dyDescent="0.2"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2442</v>
      </c>
      <c r="AA26" s="123">
        <v>1</v>
      </c>
      <c r="AB26" s="123" t="s">
        <v>12</v>
      </c>
      <c r="AC26" s="123">
        <v>1</v>
      </c>
      <c r="AF26" s="124" t="s">
        <v>2508</v>
      </c>
      <c r="AS26" s="123">
        <v>0</v>
      </c>
      <c r="AT26" s="123" t="s">
        <v>12</v>
      </c>
      <c r="AU26" s="123">
        <v>3</v>
      </c>
    </row>
    <row r="27" spans="1:50" x14ac:dyDescent="0.2">
      <c r="L27" s="124" t="s">
        <v>2443</v>
      </c>
      <c r="AA27" s="123">
        <v>3</v>
      </c>
      <c r="AB27" s="123" t="s">
        <v>12</v>
      </c>
      <c r="AC27" s="123">
        <v>3</v>
      </c>
      <c r="AF27" s="124" t="s">
        <v>2509</v>
      </c>
      <c r="AS27" s="123">
        <v>1</v>
      </c>
      <c r="AT27" s="123" t="s">
        <v>12</v>
      </c>
      <c r="AU27" s="123">
        <v>2</v>
      </c>
    </row>
    <row r="28" spans="1:50" x14ac:dyDescent="0.2">
      <c r="L28" s="124" t="s">
        <v>2444</v>
      </c>
      <c r="AA28" s="123">
        <v>3</v>
      </c>
      <c r="AB28" s="123" t="s">
        <v>12</v>
      </c>
      <c r="AC28" s="123">
        <v>0</v>
      </c>
      <c r="AF28" s="124" t="s">
        <v>2510</v>
      </c>
      <c r="AS28" s="123">
        <v>1</v>
      </c>
      <c r="AT28" s="123" t="s">
        <v>12</v>
      </c>
      <c r="AU28" s="123">
        <v>0</v>
      </c>
    </row>
    <row r="29" spans="1:50" x14ac:dyDescent="0.2">
      <c r="L29" s="124" t="s">
        <v>2445</v>
      </c>
      <c r="P29" s="20"/>
      <c r="AA29" s="123">
        <v>3</v>
      </c>
      <c r="AB29" s="123" t="s">
        <v>12</v>
      </c>
      <c r="AC29" s="123">
        <v>0</v>
      </c>
      <c r="AF29" s="124" t="s">
        <v>2511</v>
      </c>
      <c r="AS29" s="123">
        <v>1</v>
      </c>
      <c r="AT29" s="123" t="s">
        <v>12</v>
      </c>
      <c r="AU29" s="123">
        <v>1</v>
      </c>
    </row>
    <row r="30" spans="1:50" x14ac:dyDescent="0.2">
      <c r="L30" s="124" t="s">
        <v>2446</v>
      </c>
      <c r="AA30" s="123">
        <v>2</v>
      </c>
      <c r="AB30" s="123" t="s">
        <v>12</v>
      </c>
      <c r="AC30" s="123">
        <v>1</v>
      </c>
      <c r="AF30" s="124" t="s">
        <v>2512</v>
      </c>
      <c r="AS30" s="123">
        <v>3</v>
      </c>
      <c r="AT30" s="123" t="s">
        <v>12</v>
      </c>
      <c r="AU30" s="123">
        <v>0</v>
      </c>
    </row>
    <row r="31" spans="1:50" x14ac:dyDescent="0.2">
      <c r="L31" s="124" t="s">
        <v>2447</v>
      </c>
      <c r="AA31" s="123">
        <v>1</v>
      </c>
      <c r="AB31" s="123" t="s">
        <v>12</v>
      </c>
      <c r="AC31" s="123">
        <v>1</v>
      </c>
      <c r="AF31" s="124" t="s">
        <v>2513</v>
      </c>
      <c r="AS31" s="123">
        <v>3</v>
      </c>
      <c r="AT31" s="123" t="s">
        <v>12</v>
      </c>
      <c r="AU31" s="123">
        <v>3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2:47" x14ac:dyDescent="0.2">
      <c r="L33" s="124" t="s">
        <v>2448</v>
      </c>
      <c r="AA33" s="123">
        <v>1</v>
      </c>
      <c r="AB33" s="123" t="s">
        <v>12</v>
      </c>
      <c r="AC33" s="123">
        <v>0</v>
      </c>
      <c r="AF33" s="124" t="s">
        <v>2514</v>
      </c>
      <c r="AS33" s="123">
        <v>2</v>
      </c>
      <c r="AT33" s="123" t="s">
        <v>12</v>
      </c>
      <c r="AU33" s="123">
        <v>1</v>
      </c>
    </row>
    <row r="34" spans="12:47" x14ac:dyDescent="0.2">
      <c r="L34" s="124" t="s">
        <v>2449</v>
      </c>
      <c r="AA34" s="123">
        <v>6</v>
      </c>
      <c r="AB34" s="123" t="s">
        <v>12</v>
      </c>
      <c r="AC34" s="123">
        <v>0</v>
      </c>
      <c r="AF34" s="124" t="s">
        <v>2515</v>
      </c>
      <c r="AS34" s="123">
        <v>1</v>
      </c>
      <c r="AT34" s="123" t="s">
        <v>12</v>
      </c>
      <c r="AU34" s="123">
        <v>0</v>
      </c>
    </row>
    <row r="35" spans="12:47" x14ac:dyDescent="0.2">
      <c r="L35" s="124" t="s">
        <v>2450</v>
      </c>
      <c r="AA35" s="123">
        <v>1</v>
      </c>
      <c r="AB35" s="123" t="s">
        <v>12</v>
      </c>
      <c r="AC35" s="123">
        <v>2</v>
      </c>
      <c r="AF35" s="124" t="s">
        <v>2516</v>
      </c>
      <c r="AS35" s="123">
        <v>0</v>
      </c>
      <c r="AT35" s="123" t="s">
        <v>12</v>
      </c>
      <c r="AU35" s="123">
        <v>3</v>
      </c>
    </row>
    <row r="36" spans="12:47" x14ac:dyDescent="0.2">
      <c r="L36" s="124" t="s">
        <v>2451</v>
      </c>
      <c r="P36" s="20"/>
      <c r="AA36" s="123">
        <v>1</v>
      </c>
      <c r="AB36" s="123" t="s">
        <v>12</v>
      </c>
      <c r="AC36" s="123">
        <v>2</v>
      </c>
      <c r="AF36" s="124" t="s">
        <v>2517</v>
      </c>
      <c r="AS36" s="123">
        <v>0</v>
      </c>
      <c r="AT36" s="123" t="s">
        <v>12</v>
      </c>
      <c r="AU36" s="123">
        <v>2</v>
      </c>
    </row>
    <row r="37" spans="12:47" x14ac:dyDescent="0.2">
      <c r="L37" s="124" t="s">
        <v>2452</v>
      </c>
      <c r="AA37" s="123">
        <v>1</v>
      </c>
      <c r="AB37" s="123" t="s">
        <v>12</v>
      </c>
      <c r="AC37" s="123">
        <v>0</v>
      </c>
      <c r="AF37" s="124" t="s">
        <v>2518</v>
      </c>
      <c r="AS37" s="123">
        <v>0</v>
      </c>
      <c r="AT37" s="123" t="s">
        <v>12</v>
      </c>
      <c r="AU37" s="123">
        <v>0</v>
      </c>
    </row>
    <row r="38" spans="12:47" x14ac:dyDescent="0.2">
      <c r="L38" s="124" t="s">
        <v>2453</v>
      </c>
      <c r="AA38" s="123">
        <v>0</v>
      </c>
      <c r="AB38" s="123" t="s">
        <v>12</v>
      </c>
      <c r="AC38" s="123">
        <v>2</v>
      </c>
      <c r="AF38" s="124" t="s">
        <v>2519</v>
      </c>
      <c r="AS38" s="123">
        <v>0</v>
      </c>
      <c r="AT38" s="123" t="s">
        <v>12</v>
      </c>
      <c r="AU38" s="123">
        <v>0</v>
      </c>
    </row>
    <row r="39" spans="12:47" x14ac:dyDescent="0.2">
      <c r="L39" s="128" t="s">
        <v>1137</v>
      </c>
      <c r="AF39" s="128" t="s">
        <v>1147</v>
      </c>
      <c r="AS39" s="20"/>
      <c r="AT39" s="20"/>
      <c r="AU39" s="20"/>
    </row>
    <row r="40" spans="12:47" x14ac:dyDescent="0.2">
      <c r="L40" s="124" t="s">
        <v>2454</v>
      </c>
      <c r="AA40" s="123">
        <v>1</v>
      </c>
      <c r="AB40" s="123" t="s">
        <v>12</v>
      </c>
      <c r="AC40" s="123">
        <v>4</v>
      </c>
      <c r="AF40" s="124" t="s">
        <v>2520</v>
      </c>
      <c r="AS40" s="123">
        <v>0</v>
      </c>
      <c r="AT40" s="123" t="s">
        <v>12</v>
      </c>
      <c r="AU40" s="123">
        <v>1</v>
      </c>
    </row>
    <row r="41" spans="12:47" x14ac:dyDescent="0.2">
      <c r="L41" s="124" t="s">
        <v>2455</v>
      </c>
      <c r="AA41" s="123">
        <v>0</v>
      </c>
      <c r="AB41" s="123" t="s">
        <v>12</v>
      </c>
      <c r="AC41" s="123">
        <v>1</v>
      </c>
      <c r="AF41" s="124" t="s">
        <v>2521</v>
      </c>
      <c r="AS41" s="123">
        <v>1</v>
      </c>
      <c r="AT41" s="123" t="s">
        <v>12</v>
      </c>
      <c r="AU41" s="123">
        <v>4</v>
      </c>
    </row>
    <row r="42" spans="12:47" x14ac:dyDescent="0.2">
      <c r="L42" s="124" t="s">
        <v>2456</v>
      </c>
      <c r="AA42" s="123">
        <v>0</v>
      </c>
      <c r="AB42" s="123" t="s">
        <v>12</v>
      </c>
      <c r="AC42" s="123">
        <v>0</v>
      </c>
      <c r="AF42" s="124" t="s">
        <v>2522</v>
      </c>
      <c r="AS42" s="123">
        <v>3</v>
      </c>
      <c r="AT42" s="123" t="s">
        <v>12</v>
      </c>
      <c r="AU42" s="123">
        <v>1</v>
      </c>
    </row>
    <row r="43" spans="12:47" x14ac:dyDescent="0.2">
      <c r="L43" s="124" t="s">
        <v>2457</v>
      </c>
      <c r="P43" s="20"/>
      <c r="AA43" s="123">
        <v>1</v>
      </c>
      <c r="AB43" s="123" t="s">
        <v>12</v>
      </c>
      <c r="AC43" s="123">
        <v>0</v>
      </c>
      <c r="AF43" s="124" t="s">
        <v>2523</v>
      </c>
      <c r="AS43" s="123">
        <v>0</v>
      </c>
      <c r="AT43" s="123" t="s">
        <v>12</v>
      </c>
      <c r="AU43" s="123">
        <v>1</v>
      </c>
    </row>
    <row r="44" spans="12:47" x14ac:dyDescent="0.2">
      <c r="L44" s="124" t="s">
        <v>2458</v>
      </c>
      <c r="AA44" s="123">
        <v>3</v>
      </c>
      <c r="AB44" s="123" t="s">
        <v>12</v>
      </c>
      <c r="AC44" s="123">
        <v>2</v>
      </c>
      <c r="AF44" s="124" t="s">
        <v>2524</v>
      </c>
      <c r="AS44" s="123">
        <v>0</v>
      </c>
      <c r="AT44" s="123" t="s">
        <v>12</v>
      </c>
      <c r="AU44" s="123">
        <v>2</v>
      </c>
    </row>
    <row r="45" spans="12:47" x14ac:dyDescent="0.2">
      <c r="L45" s="124" t="s">
        <v>2459</v>
      </c>
      <c r="AA45" s="123">
        <v>4</v>
      </c>
      <c r="AB45" s="123" t="s">
        <v>12</v>
      </c>
      <c r="AC45" s="123">
        <v>0</v>
      </c>
      <c r="AF45" s="124" t="s">
        <v>2525</v>
      </c>
      <c r="AS45" s="123">
        <v>0</v>
      </c>
      <c r="AT45" s="123" t="s">
        <v>12</v>
      </c>
      <c r="AU45" s="123">
        <v>3</v>
      </c>
    </row>
    <row r="46" spans="12:47" x14ac:dyDescent="0.2">
      <c r="L46" s="128" t="s">
        <v>1138</v>
      </c>
      <c r="AF46" s="128" t="s">
        <v>1148</v>
      </c>
      <c r="AS46" s="20"/>
      <c r="AT46" s="20"/>
      <c r="AU46" s="20"/>
    </row>
    <row r="47" spans="12:47" x14ac:dyDescent="0.2">
      <c r="L47" s="124" t="s">
        <v>2460</v>
      </c>
      <c r="AA47" s="123">
        <v>0</v>
      </c>
      <c r="AB47" s="123" t="s">
        <v>12</v>
      </c>
      <c r="AC47" s="123">
        <v>3</v>
      </c>
      <c r="AF47" s="124" t="s">
        <v>2526</v>
      </c>
      <c r="AS47" s="123">
        <v>1</v>
      </c>
      <c r="AT47" s="123" t="s">
        <v>12</v>
      </c>
      <c r="AU47" s="123">
        <v>2</v>
      </c>
    </row>
    <row r="48" spans="12:47" x14ac:dyDescent="0.2">
      <c r="L48" s="124" t="s">
        <v>2461</v>
      </c>
      <c r="AA48" s="123">
        <v>3</v>
      </c>
      <c r="AB48" s="123" t="s">
        <v>12</v>
      </c>
      <c r="AC48" s="123">
        <v>3</v>
      </c>
      <c r="AF48" s="124" t="s">
        <v>2527</v>
      </c>
      <c r="AS48" s="123">
        <v>3</v>
      </c>
      <c r="AT48" s="123" t="s">
        <v>12</v>
      </c>
      <c r="AU48" s="123">
        <v>0</v>
      </c>
    </row>
    <row r="49" spans="12:47" x14ac:dyDescent="0.2">
      <c r="L49" s="124" t="s">
        <v>2462</v>
      </c>
      <c r="AA49" s="123">
        <v>2</v>
      </c>
      <c r="AB49" s="123" t="s">
        <v>12</v>
      </c>
      <c r="AC49" s="123">
        <v>0</v>
      </c>
      <c r="AF49" s="124" t="s">
        <v>2528</v>
      </c>
      <c r="AS49" s="123">
        <v>4</v>
      </c>
      <c r="AT49" s="123" t="s">
        <v>12</v>
      </c>
      <c r="AU49" s="123">
        <v>0</v>
      </c>
    </row>
    <row r="50" spans="12:47" x14ac:dyDescent="0.2">
      <c r="L50" s="124" t="s">
        <v>2463</v>
      </c>
      <c r="P50" s="20"/>
      <c r="AA50" s="123">
        <v>0</v>
      </c>
      <c r="AB50" s="123" t="s">
        <v>12</v>
      </c>
      <c r="AC50" s="123">
        <v>0</v>
      </c>
      <c r="AF50" s="124" t="s">
        <v>2529</v>
      </c>
      <c r="AS50" s="123">
        <v>2</v>
      </c>
      <c r="AT50" s="123" t="s">
        <v>12</v>
      </c>
      <c r="AU50" s="123">
        <v>1</v>
      </c>
    </row>
    <row r="51" spans="12:47" x14ac:dyDescent="0.2">
      <c r="L51" s="124" t="s">
        <v>2464</v>
      </c>
      <c r="AA51" s="123">
        <v>0</v>
      </c>
      <c r="AB51" s="123" t="s">
        <v>12</v>
      </c>
      <c r="AC51" s="123">
        <v>1</v>
      </c>
      <c r="AF51" s="124" t="s">
        <v>2530</v>
      </c>
      <c r="AS51" s="123">
        <v>0</v>
      </c>
      <c r="AT51" s="123" t="s">
        <v>12</v>
      </c>
      <c r="AU51" s="123">
        <v>0</v>
      </c>
    </row>
    <row r="52" spans="12:47" x14ac:dyDescent="0.2">
      <c r="L52" s="124" t="s">
        <v>2465</v>
      </c>
      <c r="AA52" s="123">
        <v>1</v>
      </c>
      <c r="AB52" s="123" t="s">
        <v>12</v>
      </c>
      <c r="AC52" s="123">
        <v>0</v>
      </c>
      <c r="AF52" s="124" t="s">
        <v>2531</v>
      </c>
      <c r="AS52" s="123">
        <v>0</v>
      </c>
      <c r="AT52" s="123" t="s">
        <v>12</v>
      </c>
      <c r="AU52" s="123">
        <v>1</v>
      </c>
    </row>
    <row r="53" spans="12:47" x14ac:dyDescent="0.2">
      <c r="L53" s="128" t="s">
        <v>1139</v>
      </c>
      <c r="AF53" s="128" t="s">
        <v>1149</v>
      </c>
      <c r="AS53" s="20"/>
      <c r="AT53" s="20"/>
      <c r="AU53" s="20"/>
    </row>
    <row r="54" spans="12:47" x14ac:dyDescent="0.2">
      <c r="L54" s="124" t="s">
        <v>2466</v>
      </c>
      <c r="AA54" s="123">
        <v>1</v>
      </c>
      <c r="AB54" s="123" t="s">
        <v>12</v>
      </c>
      <c r="AC54" s="123">
        <v>0</v>
      </c>
      <c r="AF54" s="124" t="s">
        <v>2532</v>
      </c>
      <c r="AS54" s="123">
        <v>2</v>
      </c>
      <c r="AT54" s="123" t="s">
        <v>12</v>
      </c>
      <c r="AU54" s="123">
        <v>2</v>
      </c>
    </row>
    <row r="55" spans="12:47" x14ac:dyDescent="0.2">
      <c r="L55" s="124" t="s">
        <v>2467</v>
      </c>
      <c r="AA55" s="123">
        <v>5</v>
      </c>
      <c r="AB55" s="123" t="s">
        <v>12</v>
      </c>
      <c r="AC55" s="123">
        <v>2</v>
      </c>
      <c r="AF55" s="124" t="s">
        <v>2533</v>
      </c>
      <c r="AS55" s="123">
        <v>0</v>
      </c>
      <c r="AT55" s="123" t="s">
        <v>12</v>
      </c>
      <c r="AU55" s="123">
        <v>1</v>
      </c>
    </row>
    <row r="56" spans="12:47" x14ac:dyDescent="0.2">
      <c r="L56" s="124" t="s">
        <v>2468</v>
      </c>
      <c r="AA56" s="123">
        <v>0</v>
      </c>
      <c r="AB56" s="123" t="s">
        <v>12</v>
      </c>
      <c r="AC56" s="123">
        <v>1</v>
      </c>
      <c r="AF56" s="124" t="s">
        <v>2534</v>
      </c>
      <c r="AS56" s="123">
        <v>1</v>
      </c>
      <c r="AT56" s="123" t="s">
        <v>12</v>
      </c>
      <c r="AU56" s="123">
        <v>1</v>
      </c>
    </row>
    <row r="57" spans="12:47" x14ac:dyDescent="0.2">
      <c r="L57" s="124" t="s">
        <v>2469</v>
      </c>
      <c r="P57" s="20"/>
      <c r="AA57" s="123">
        <v>4</v>
      </c>
      <c r="AB57" s="123" t="s">
        <v>12</v>
      </c>
      <c r="AC57" s="123">
        <v>1</v>
      </c>
      <c r="AF57" s="124" t="s">
        <v>2535</v>
      </c>
      <c r="AS57" s="123">
        <v>1</v>
      </c>
      <c r="AT57" s="123" t="s">
        <v>12</v>
      </c>
      <c r="AU57" s="123">
        <v>0</v>
      </c>
    </row>
    <row r="58" spans="12:47" x14ac:dyDescent="0.2">
      <c r="L58" s="124" t="s">
        <v>2470</v>
      </c>
      <c r="AA58" s="123">
        <v>0</v>
      </c>
      <c r="AB58" s="123" t="s">
        <v>12</v>
      </c>
      <c r="AC58" s="123">
        <v>1</v>
      </c>
      <c r="AF58" s="124" t="s">
        <v>2536</v>
      </c>
      <c r="AS58" s="123">
        <v>3</v>
      </c>
      <c r="AT58" s="123" t="s">
        <v>12</v>
      </c>
      <c r="AU58" s="123">
        <v>0</v>
      </c>
    </row>
    <row r="59" spans="12:47" x14ac:dyDescent="0.2">
      <c r="L59" s="124" t="s">
        <v>2471</v>
      </c>
      <c r="AA59" s="123">
        <v>1</v>
      </c>
      <c r="AB59" s="123" t="s">
        <v>12</v>
      </c>
      <c r="AC59" s="123">
        <v>4</v>
      </c>
      <c r="AF59" s="124" t="s">
        <v>2537</v>
      </c>
      <c r="AS59" s="123">
        <v>2</v>
      </c>
      <c r="AT59" s="123" t="s">
        <v>12</v>
      </c>
      <c r="AU59" s="123">
        <v>0</v>
      </c>
    </row>
    <row r="60" spans="12:47" x14ac:dyDescent="0.2">
      <c r="L60" s="128" t="s">
        <v>1140</v>
      </c>
      <c r="AF60" s="128" t="s">
        <v>1150</v>
      </c>
      <c r="AS60" s="20"/>
      <c r="AT60" s="20"/>
      <c r="AU60" s="20"/>
    </row>
    <row r="61" spans="12:47" x14ac:dyDescent="0.2">
      <c r="L61" s="124" t="s">
        <v>2472</v>
      </c>
      <c r="AA61" s="123">
        <v>0</v>
      </c>
      <c r="AB61" s="123" t="s">
        <v>12</v>
      </c>
      <c r="AC61" s="123">
        <v>0</v>
      </c>
      <c r="AF61" s="124" t="s">
        <v>2538</v>
      </c>
      <c r="AS61" s="123">
        <v>0</v>
      </c>
      <c r="AT61" s="123" t="s">
        <v>12</v>
      </c>
      <c r="AU61" s="123">
        <v>1</v>
      </c>
    </row>
    <row r="62" spans="12:47" x14ac:dyDescent="0.2">
      <c r="L62" s="124" t="s">
        <v>2473</v>
      </c>
      <c r="AA62" s="123">
        <v>0</v>
      </c>
      <c r="AB62" s="123" t="s">
        <v>12</v>
      </c>
      <c r="AC62" s="123">
        <v>2</v>
      </c>
      <c r="AF62" s="124" t="s">
        <v>2539</v>
      </c>
      <c r="AS62" s="123">
        <v>0</v>
      </c>
      <c r="AT62" s="123" t="s">
        <v>12</v>
      </c>
      <c r="AU62" s="123">
        <v>1</v>
      </c>
    </row>
    <row r="63" spans="12:47" x14ac:dyDescent="0.2">
      <c r="L63" s="124" t="s">
        <v>2474</v>
      </c>
      <c r="AA63" s="123">
        <v>3</v>
      </c>
      <c r="AB63" s="123" t="s">
        <v>12</v>
      </c>
      <c r="AC63" s="123">
        <v>1</v>
      </c>
      <c r="AF63" s="124" t="s">
        <v>2540</v>
      </c>
      <c r="AS63" s="123">
        <v>4</v>
      </c>
      <c r="AT63" s="123" t="s">
        <v>12</v>
      </c>
      <c r="AU63" s="123">
        <v>2</v>
      </c>
    </row>
    <row r="64" spans="12:47" x14ac:dyDescent="0.2">
      <c r="L64" s="124" t="s">
        <v>2475</v>
      </c>
      <c r="P64" s="20"/>
      <c r="AA64" s="123">
        <v>1</v>
      </c>
      <c r="AB64" s="123" t="s">
        <v>12</v>
      </c>
      <c r="AC64" s="123">
        <v>0</v>
      </c>
      <c r="AF64" s="124" t="s">
        <v>2541</v>
      </c>
      <c r="AS64" s="123">
        <v>1</v>
      </c>
      <c r="AT64" s="123" t="s">
        <v>12</v>
      </c>
      <c r="AU64" s="123">
        <v>1</v>
      </c>
    </row>
    <row r="65" spans="12:47" x14ac:dyDescent="0.2">
      <c r="L65" s="124" t="s">
        <v>2476</v>
      </c>
      <c r="AA65" s="123">
        <v>2</v>
      </c>
      <c r="AB65" s="123" t="s">
        <v>12</v>
      </c>
      <c r="AC65" s="123">
        <v>1</v>
      </c>
      <c r="AF65" s="124" t="s">
        <v>2542</v>
      </c>
      <c r="AS65" s="123">
        <v>2</v>
      </c>
      <c r="AT65" s="123" t="s">
        <v>12</v>
      </c>
      <c r="AU65" s="123">
        <v>1</v>
      </c>
    </row>
    <row r="66" spans="12:47" x14ac:dyDescent="0.2">
      <c r="L66" s="124" t="s">
        <v>2477</v>
      </c>
      <c r="AA66" s="123">
        <v>1</v>
      </c>
      <c r="AB66" s="123" t="s">
        <v>12</v>
      </c>
      <c r="AC66" s="123">
        <v>1</v>
      </c>
      <c r="AF66" s="124" t="s">
        <v>2543</v>
      </c>
      <c r="AS66" s="123">
        <v>4</v>
      </c>
      <c r="AT66" s="123" t="s">
        <v>12</v>
      </c>
      <c r="AU66" s="123">
        <v>1</v>
      </c>
    </row>
    <row r="67" spans="12:47" x14ac:dyDescent="0.2">
      <c r="L67" s="128" t="s">
        <v>1141</v>
      </c>
      <c r="AF67" s="128" t="s">
        <v>1151</v>
      </c>
      <c r="AS67" s="20"/>
      <c r="AT67" s="20"/>
      <c r="AU67" s="20"/>
    </row>
    <row r="68" spans="12:47" x14ac:dyDescent="0.2">
      <c r="L68" s="124" t="s">
        <v>2478</v>
      </c>
      <c r="AA68" s="123">
        <v>1</v>
      </c>
      <c r="AB68" s="123" t="s">
        <v>12</v>
      </c>
      <c r="AC68" s="123">
        <v>1</v>
      </c>
      <c r="AF68" s="124" t="s">
        <v>2544</v>
      </c>
      <c r="AS68" s="123">
        <v>0</v>
      </c>
      <c r="AT68" s="123" t="s">
        <v>12</v>
      </c>
      <c r="AU68" s="123">
        <v>1</v>
      </c>
    </row>
    <row r="69" spans="12:47" x14ac:dyDescent="0.2">
      <c r="L69" s="124" t="s">
        <v>2479</v>
      </c>
      <c r="AA69" s="123">
        <v>2</v>
      </c>
      <c r="AB69" s="123" t="s">
        <v>12</v>
      </c>
      <c r="AC69" s="123">
        <v>3</v>
      </c>
      <c r="AF69" s="124" t="s">
        <v>2545</v>
      </c>
      <c r="AS69" s="123">
        <v>3</v>
      </c>
      <c r="AT69" s="123" t="s">
        <v>12</v>
      </c>
      <c r="AU69" s="123">
        <v>0</v>
      </c>
    </row>
    <row r="70" spans="12:47" x14ac:dyDescent="0.2">
      <c r="L70" s="124" t="s">
        <v>2480</v>
      </c>
      <c r="AA70" s="123">
        <v>2</v>
      </c>
      <c r="AB70" s="123" t="s">
        <v>12</v>
      </c>
      <c r="AC70" s="123">
        <v>1</v>
      </c>
      <c r="AF70" s="124" t="s">
        <v>2546</v>
      </c>
      <c r="AS70" s="123">
        <v>0</v>
      </c>
      <c r="AT70" s="123" t="s">
        <v>12</v>
      </c>
      <c r="AU70" s="123">
        <v>0</v>
      </c>
    </row>
    <row r="71" spans="12:47" x14ac:dyDescent="0.2">
      <c r="L71" s="124" t="s">
        <v>2481</v>
      </c>
      <c r="P71" s="20"/>
      <c r="AA71" s="123">
        <v>4</v>
      </c>
      <c r="AB71" s="123" t="s">
        <v>12</v>
      </c>
      <c r="AC71" s="123">
        <v>1</v>
      </c>
      <c r="AF71" s="124" t="s">
        <v>2547</v>
      </c>
      <c r="AS71" s="123">
        <v>0</v>
      </c>
      <c r="AT71" s="123" t="s">
        <v>12</v>
      </c>
      <c r="AU71" s="123">
        <v>0</v>
      </c>
    </row>
    <row r="72" spans="12:47" x14ac:dyDescent="0.2">
      <c r="L72" s="124" t="s">
        <v>2482</v>
      </c>
      <c r="AA72" s="123">
        <v>1</v>
      </c>
      <c r="AB72" s="123" t="s">
        <v>12</v>
      </c>
      <c r="AC72" s="123">
        <v>0</v>
      </c>
      <c r="AF72" s="124" t="s">
        <v>2548</v>
      </c>
      <c r="AS72" s="123">
        <v>4</v>
      </c>
      <c r="AT72" s="123" t="s">
        <v>12</v>
      </c>
      <c r="AU72" s="123">
        <v>1</v>
      </c>
    </row>
    <row r="73" spans="12:47" x14ac:dyDescent="0.2">
      <c r="L73" s="124" t="s">
        <v>2483</v>
      </c>
      <c r="AA73" s="123">
        <v>2</v>
      </c>
      <c r="AB73" s="123" t="s">
        <v>12</v>
      </c>
      <c r="AC73" s="123">
        <v>1</v>
      </c>
      <c r="AF73" s="124" t="s">
        <v>2549</v>
      </c>
      <c r="AS73" s="123">
        <v>2</v>
      </c>
      <c r="AT73" s="123" t="s">
        <v>12</v>
      </c>
      <c r="AU73" s="123">
        <v>0</v>
      </c>
    </row>
    <row r="74" spans="12:47" x14ac:dyDescent="0.2">
      <c r="L74" s="128" t="s">
        <v>1142</v>
      </c>
      <c r="AF74" s="128" t="s">
        <v>1152</v>
      </c>
      <c r="AS74" s="20"/>
      <c r="AT74" s="20"/>
      <c r="AU74" s="20"/>
    </row>
    <row r="75" spans="12:47" x14ac:dyDescent="0.2">
      <c r="L75" s="124" t="s">
        <v>2484</v>
      </c>
      <c r="AA75" s="123">
        <v>1</v>
      </c>
      <c r="AB75" s="123" t="s">
        <v>12</v>
      </c>
      <c r="AC75" s="123">
        <v>2</v>
      </c>
      <c r="AF75" s="124" t="s">
        <v>2550</v>
      </c>
      <c r="AS75" s="123">
        <v>2</v>
      </c>
      <c r="AT75" s="123" t="s">
        <v>12</v>
      </c>
      <c r="AU75" s="123">
        <v>1</v>
      </c>
    </row>
    <row r="76" spans="12:47" x14ac:dyDescent="0.2">
      <c r="L76" s="124" t="s">
        <v>2485</v>
      </c>
      <c r="AA76" s="123">
        <v>0</v>
      </c>
      <c r="AB76" s="123" t="s">
        <v>12</v>
      </c>
      <c r="AC76" s="123">
        <v>0</v>
      </c>
      <c r="AF76" s="124" t="s">
        <v>2551</v>
      </c>
      <c r="AS76" s="123">
        <v>1</v>
      </c>
      <c r="AT76" s="123" t="s">
        <v>12</v>
      </c>
      <c r="AU76" s="123">
        <v>3</v>
      </c>
    </row>
    <row r="77" spans="12:47" x14ac:dyDescent="0.2">
      <c r="L77" s="124" t="s">
        <v>2486</v>
      </c>
      <c r="AA77" s="123">
        <v>2</v>
      </c>
      <c r="AB77" s="123" t="s">
        <v>12</v>
      </c>
      <c r="AC77" s="123">
        <v>2</v>
      </c>
      <c r="AF77" s="124" t="s">
        <v>2552</v>
      </c>
      <c r="AS77" s="123">
        <v>4</v>
      </c>
      <c r="AT77" s="123" t="s">
        <v>12</v>
      </c>
      <c r="AU77" s="123">
        <v>1</v>
      </c>
    </row>
    <row r="78" spans="12:47" x14ac:dyDescent="0.2">
      <c r="L78" s="124" t="s">
        <v>2487</v>
      </c>
      <c r="P78" s="20"/>
      <c r="AA78" s="123">
        <v>2</v>
      </c>
      <c r="AB78" s="123" t="s">
        <v>12</v>
      </c>
      <c r="AC78" s="123">
        <v>1</v>
      </c>
      <c r="AF78" s="124" t="s">
        <v>2553</v>
      </c>
      <c r="AS78" s="123">
        <v>1</v>
      </c>
      <c r="AT78" s="123" t="s">
        <v>12</v>
      </c>
      <c r="AU78" s="123">
        <v>3</v>
      </c>
    </row>
    <row r="79" spans="12:47" x14ac:dyDescent="0.2">
      <c r="L79" s="124" t="s">
        <v>2488</v>
      </c>
      <c r="AA79" s="123">
        <v>0</v>
      </c>
      <c r="AB79" s="123" t="s">
        <v>12</v>
      </c>
      <c r="AC79" s="123">
        <v>1</v>
      </c>
      <c r="AF79" s="124" t="s">
        <v>2554</v>
      </c>
      <c r="AS79" s="123">
        <v>1</v>
      </c>
      <c r="AT79" s="123" t="s">
        <v>12</v>
      </c>
      <c r="AU79" s="123">
        <v>1</v>
      </c>
    </row>
    <row r="80" spans="12:47" x14ac:dyDescent="0.2">
      <c r="L80" s="124" t="s">
        <v>2489</v>
      </c>
      <c r="AA80" s="123">
        <v>3</v>
      </c>
      <c r="AB80" s="123" t="s">
        <v>12</v>
      </c>
      <c r="AC80" s="123">
        <v>1</v>
      </c>
      <c r="AF80" s="124" t="s">
        <v>2555</v>
      </c>
      <c r="AS80" s="123">
        <v>2</v>
      </c>
      <c r="AT80" s="123" t="s">
        <v>12</v>
      </c>
      <c r="AU80" s="123">
        <v>0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2490</v>
      </c>
      <c r="AA82" s="123">
        <v>1</v>
      </c>
      <c r="AB82" s="123" t="s">
        <v>12</v>
      </c>
      <c r="AC82" s="123">
        <v>2</v>
      </c>
      <c r="AF82" s="124" t="s">
        <v>2556</v>
      </c>
      <c r="AS82" s="123">
        <v>0</v>
      </c>
      <c r="AT82" s="123" t="s">
        <v>12</v>
      </c>
      <c r="AU82" s="123">
        <v>3</v>
      </c>
    </row>
    <row r="83" spans="12:47" x14ac:dyDescent="0.2">
      <c r="L83" s="124" t="s">
        <v>2491</v>
      </c>
      <c r="AA83" s="123">
        <v>2</v>
      </c>
      <c r="AB83" s="123" t="s">
        <v>12</v>
      </c>
      <c r="AC83" s="123">
        <v>0</v>
      </c>
      <c r="AF83" s="124" t="s">
        <v>2557</v>
      </c>
      <c r="AS83" s="123">
        <v>1</v>
      </c>
      <c r="AT83" s="123" t="s">
        <v>12</v>
      </c>
      <c r="AU83" s="123">
        <v>1</v>
      </c>
    </row>
    <row r="84" spans="12:47" x14ac:dyDescent="0.2">
      <c r="L84" s="124" t="s">
        <v>2492</v>
      </c>
      <c r="AA84" s="123">
        <v>2</v>
      </c>
      <c r="AB84" s="123" t="s">
        <v>12</v>
      </c>
      <c r="AC84" s="123">
        <v>0</v>
      </c>
      <c r="AF84" s="124" t="s">
        <v>2558</v>
      </c>
      <c r="AS84" s="123">
        <v>0</v>
      </c>
      <c r="AT84" s="123" t="s">
        <v>12</v>
      </c>
      <c r="AU84" s="123">
        <v>3</v>
      </c>
    </row>
    <row r="85" spans="12:47" x14ac:dyDescent="0.2">
      <c r="L85" s="124" t="s">
        <v>2493</v>
      </c>
      <c r="P85" s="20"/>
      <c r="AA85" s="123">
        <v>1</v>
      </c>
      <c r="AB85" s="123" t="s">
        <v>12</v>
      </c>
      <c r="AC85" s="123">
        <v>1</v>
      </c>
      <c r="AF85" s="124" t="s">
        <v>2559</v>
      </c>
      <c r="AS85" s="123">
        <v>6</v>
      </c>
      <c r="AT85" s="123" t="s">
        <v>12</v>
      </c>
      <c r="AU85" s="123">
        <v>0</v>
      </c>
    </row>
    <row r="86" spans="12:47" x14ac:dyDescent="0.2">
      <c r="L86" s="124" t="s">
        <v>2494</v>
      </c>
      <c r="AA86" s="123">
        <v>5</v>
      </c>
      <c r="AB86" s="123" t="s">
        <v>12</v>
      </c>
      <c r="AC86" s="123">
        <v>3</v>
      </c>
      <c r="AF86" s="124" t="s">
        <v>2560</v>
      </c>
      <c r="AS86" s="123">
        <v>1</v>
      </c>
      <c r="AT86" s="123" t="s">
        <v>12</v>
      </c>
      <c r="AU86" s="123">
        <v>3</v>
      </c>
    </row>
    <row r="87" spans="12:47" x14ac:dyDescent="0.2">
      <c r="L87" s="124" t="s">
        <v>2495</v>
      </c>
      <c r="AA87" s="123">
        <v>1</v>
      </c>
      <c r="AB87" s="123" t="s">
        <v>12</v>
      </c>
      <c r="AC87" s="123">
        <v>5</v>
      </c>
      <c r="AF87" s="124" t="s">
        <v>2561</v>
      </c>
      <c r="AS87" s="123">
        <v>2</v>
      </c>
      <c r="AT87" s="123" t="s">
        <v>12</v>
      </c>
      <c r="AU87" s="123">
        <v>0</v>
      </c>
    </row>
    <row r="88" spans="12:47" x14ac:dyDescent="0.2">
      <c r="L88" s="1" t="s">
        <v>1144</v>
      </c>
      <c r="AA88" s="20"/>
      <c r="AB88" s="20"/>
      <c r="AC88" s="20"/>
      <c r="AF88" s="1" t="s">
        <v>2568</v>
      </c>
      <c r="AS88" s="20"/>
      <c r="AT88" s="20"/>
      <c r="AU88" s="20"/>
    </row>
    <row r="89" spans="12:47" x14ac:dyDescent="0.2">
      <c r="L89" s="124" t="s">
        <v>2496</v>
      </c>
      <c r="AA89" s="123">
        <v>1</v>
      </c>
      <c r="AB89" s="123" t="s">
        <v>12</v>
      </c>
      <c r="AC89" s="123">
        <v>3</v>
      </c>
      <c r="AF89" s="124" t="s">
        <v>2562</v>
      </c>
      <c r="AS89" s="123">
        <v>2</v>
      </c>
      <c r="AT89" s="123" t="s">
        <v>12</v>
      </c>
      <c r="AU89" s="123">
        <v>1</v>
      </c>
    </row>
    <row r="90" spans="12:47" x14ac:dyDescent="0.2">
      <c r="L90" s="124" t="s">
        <v>2497</v>
      </c>
      <c r="AA90" s="123">
        <v>3</v>
      </c>
      <c r="AB90" s="123" t="s">
        <v>12</v>
      </c>
      <c r="AC90" s="123">
        <v>2</v>
      </c>
      <c r="AF90" s="124" t="s">
        <v>2563</v>
      </c>
      <c r="AS90" s="123">
        <v>1</v>
      </c>
      <c r="AT90" s="123" t="s">
        <v>12</v>
      </c>
      <c r="AU90" s="123">
        <v>2</v>
      </c>
    </row>
    <row r="91" spans="12:47" x14ac:dyDescent="0.2">
      <c r="L91" s="124" t="s">
        <v>2498</v>
      </c>
      <c r="AA91" s="123">
        <v>1</v>
      </c>
      <c r="AB91" s="123" t="s">
        <v>12</v>
      </c>
      <c r="AC91" s="123">
        <v>1</v>
      </c>
      <c r="AF91" s="124" t="s">
        <v>2564</v>
      </c>
      <c r="AS91" s="123">
        <v>2</v>
      </c>
      <c r="AT91" s="123" t="s">
        <v>12</v>
      </c>
      <c r="AU91" s="123">
        <v>1</v>
      </c>
    </row>
    <row r="92" spans="12:47" x14ac:dyDescent="0.2">
      <c r="L92" s="124" t="s">
        <v>2499</v>
      </c>
      <c r="AA92" s="123">
        <v>2</v>
      </c>
      <c r="AB92" s="123" t="s">
        <v>12</v>
      </c>
      <c r="AC92" s="123">
        <v>1</v>
      </c>
      <c r="AF92" s="124" t="s">
        <v>2565</v>
      </c>
      <c r="AS92" s="123">
        <v>6</v>
      </c>
      <c r="AT92" s="123" t="s">
        <v>12</v>
      </c>
      <c r="AU92" s="123">
        <v>1</v>
      </c>
    </row>
    <row r="93" spans="12:47" x14ac:dyDescent="0.2">
      <c r="L93" s="124" t="s">
        <v>2500</v>
      </c>
      <c r="AA93" s="123">
        <v>0</v>
      </c>
      <c r="AB93" s="123" t="s">
        <v>12</v>
      </c>
      <c r="AC93" s="123">
        <v>3</v>
      </c>
      <c r="AF93" s="124" t="s">
        <v>2566</v>
      </c>
      <c r="AS93" s="123">
        <v>2</v>
      </c>
      <c r="AT93" s="123" t="s">
        <v>12</v>
      </c>
      <c r="AU93" s="123">
        <v>1</v>
      </c>
    </row>
    <row r="94" spans="12:47" x14ac:dyDescent="0.2">
      <c r="L94" s="124" t="s">
        <v>2501</v>
      </c>
      <c r="AA94" s="123">
        <v>1</v>
      </c>
      <c r="AB94" s="123" t="s">
        <v>12</v>
      </c>
      <c r="AC94" s="123">
        <v>2</v>
      </c>
      <c r="AF94" s="124" t="s">
        <v>2567</v>
      </c>
      <c r="AS94" s="123">
        <v>1</v>
      </c>
      <c r="AT94" s="123" t="s">
        <v>12</v>
      </c>
      <c r="AU94" s="123">
        <v>3</v>
      </c>
    </row>
  </sheetData>
  <mergeCells count="13">
    <mergeCell ref="L16:AU16"/>
    <mergeCell ref="L1:N1"/>
    <mergeCell ref="O1:Q1"/>
    <mergeCell ref="R1:T1"/>
    <mergeCell ref="U1:W1"/>
    <mergeCell ref="X1:Z1"/>
    <mergeCell ref="AP1:AR1"/>
    <mergeCell ref="AS1:AU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Nordvästra Götaland&amp;R&amp;9&amp;D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83B2-5712-496E-A7E0-F9959685AF5D}">
  <sheetPr>
    <pageSetUpPr fitToPage="1"/>
  </sheetPr>
  <dimension ref="A1:AX94"/>
  <sheetViews>
    <sheetView view="pageLayout" topLeftCell="A15" zoomScaleNormal="100" workbookViewId="0">
      <selection activeCell="L25" sqref="L25:AI25"/>
    </sheetView>
  </sheetViews>
  <sheetFormatPr defaultRowHeight="12" x14ac:dyDescent="0.2"/>
  <cols>
    <col min="1" max="1" width="2.7109375" style="23" customWidth="1"/>
    <col min="2" max="2" width="24.42578125" style="23" customWidth="1"/>
    <col min="3" max="3" width="3.5703125" style="23" bestFit="1" customWidth="1"/>
    <col min="4" max="6" width="2.7109375" style="23" bestFit="1" customWidth="1"/>
    <col min="7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71093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7" width="2.7109375" style="34" bestFit="1" customWidth="1"/>
    <col min="18" max="18" width="2.7109375" style="34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30" width="2.7109375" style="34" customWidth="1"/>
    <col min="31" max="31" width="1.5703125" style="34" bestFit="1" customWidth="1"/>
    <col min="32" max="33" width="2.7109375" style="34" customWidth="1"/>
    <col min="34" max="34" width="1.5703125" style="34" bestFit="1" customWidth="1"/>
    <col min="35" max="35" width="2.7109375" style="34" bestFit="1" customWidth="1"/>
    <col min="36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1" width="2.7109375" style="34" bestFit="1" customWidth="1"/>
    <col min="42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68.25" customHeight="1" x14ac:dyDescent="0.25">
      <c r="A1" s="100"/>
      <c r="B1" s="67" t="s">
        <v>2576</v>
      </c>
      <c r="C1" s="101"/>
      <c r="D1" s="101"/>
      <c r="E1" s="101"/>
      <c r="F1" s="101"/>
      <c r="G1" s="101"/>
      <c r="H1" s="100"/>
      <c r="I1" s="101"/>
      <c r="J1" s="101"/>
      <c r="K1" s="101"/>
      <c r="L1" s="133" t="s">
        <v>163</v>
      </c>
      <c r="M1" s="133"/>
      <c r="N1" s="133"/>
      <c r="O1" s="133" t="s">
        <v>20</v>
      </c>
      <c r="P1" s="133"/>
      <c r="Q1" s="133"/>
      <c r="R1" s="133" t="s">
        <v>2569</v>
      </c>
      <c r="S1" s="133"/>
      <c r="T1" s="133"/>
      <c r="U1" s="133" t="s">
        <v>162</v>
      </c>
      <c r="V1" s="133"/>
      <c r="W1" s="133"/>
      <c r="X1" s="133" t="s">
        <v>2570</v>
      </c>
      <c r="Y1" s="133"/>
      <c r="Z1" s="133"/>
      <c r="AA1" s="133" t="s">
        <v>2571</v>
      </c>
      <c r="AB1" s="133"/>
      <c r="AC1" s="133"/>
      <c r="AD1" s="133" t="s">
        <v>2577</v>
      </c>
      <c r="AE1" s="133"/>
      <c r="AF1" s="133"/>
      <c r="AG1" s="133" t="s">
        <v>2573</v>
      </c>
      <c r="AH1" s="133"/>
      <c r="AI1" s="133"/>
      <c r="AJ1" s="133" t="s">
        <v>2574</v>
      </c>
      <c r="AK1" s="133"/>
      <c r="AL1" s="133"/>
      <c r="AM1" s="133" t="s">
        <v>86</v>
      </c>
      <c r="AN1" s="133"/>
      <c r="AO1" s="133"/>
      <c r="AP1" s="133" t="s">
        <v>2575</v>
      </c>
      <c r="AQ1" s="133"/>
      <c r="AR1" s="133"/>
      <c r="AS1" s="133" t="s">
        <v>128</v>
      </c>
      <c r="AT1" s="133"/>
      <c r="AU1" s="133"/>
      <c r="AV1" s="70"/>
      <c r="AW1" s="70"/>
      <c r="AX1" s="70"/>
    </row>
    <row r="2" spans="1:50" x14ac:dyDescent="0.2">
      <c r="A2" s="100">
        <v>1</v>
      </c>
      <c r="B2" s="124" t="s">
        <v>163</v>
      </c>
      <c r="C2" s="124">
        <v>22</v>
      </c>
      <c r="D2" s="124">
        <v>13</v>
      </c>
      <c r="E2" s="124">
        <v>7</v>
      </c>
      <c r="F2" s="124">
        <v>2</v>
      </c>
      <c r="G2" s="124">
        <v>61</v>
      </c>
      <c r="H2" s="124" t="s">
        <v>12</v>
      </c>
      <c r="I2" s="124">
        <v>26</v>
      </c>
      <c r="J2" s="101">
        <f t="shared" ref="J2:J14" si="0">SUM(2*D2+E2)</f>
        <v>33</v>
      </c>
      <c r="K2" s="95" t="s">
        <v>10</v>
      </c>
      <c r="L2" s="132"/>
      <c r="M2" s="132"/>
      <c r="N2" s="132"/>
      <c r="O2" s="131">
        <v>2</v>
      </c>
      <c r="P2" s="131" t="s">
        <v>12</v>
      </c>
      <c r="Q2" s="131">
        <v>2</v>
      </c>
      <c r="R2" s="131">
        <v>1</v>
      </c>
      <c r="S2" s="131" t="s">
        <v>12</v>
      </c>
      <c r="T2" s="131">
        <v>1</v>
      </c>
      <c r="U2" s="131">
        <v>3</v>
      </c>
      <c r="V2" s="131" t="s">
        <v>12</v>
      </c>
      <c r="W2" s="131">
        <v>1</v>
      </c>
      <c r="X2" s="131">
        <v>2</v>
      </c>
      <c r="Y2" s="131" t="s">
        <v>12</v>
      </c>
      <c r="Z2" s="131">
        <v>0</v>
      </c>
      <c r="AA2" s="131">
        <v>1</v>
      </c>
      <c r="AB2" s="131" t="s">
        <v>12</v>
      </c>
      <c r="AC2" s="131">
        <v>1</v>
      </c>
      <c r="AD2" s="131">
        <v>6</v>
      </c>
      <c r="AE2" s="131" t="s">
        <v>12</v>
      </c>
      <c r="AF2" s="131">
        <v>0</v>
      </c>
      <c r="AG2" s="131">
        <v>1</v>
      </c>
      <c r="AH2" s="131" t="s">
        <v>12</v>
      </c>
      <c r="AI2" s="131">
        <v>1</v>
      </c>
      <c r="AJ2" s="131">
        <v>4</v>
      </c>
      <c r="AK2" s="131" t="s">
        <v>12</v>
      </c>
      <c r="AL2" s="131">
        <v>0</v>
      </c>
      <c r="AM2" s="131">
        <v>3</v>
      </c>
      <c r="AN2" s="131" t="s">
        <v>12</v>
      </c>
      <c r="AO2" s="131">
        <v>0</v>
      </c>
      <c r="AP2" s="131">
        <v>6</v>
      </c>
      <c r="AQ2" s="131" t="s">
        <v>12</v>
      </c>
      <c r="AR2" s="131">
        <v>0</v>
      </c>
      <c r="AS2" s="131">
        <v>4</v>
      </c>
      <c r="AT2" s="131" t="s">
        <v>12</v>
      </c>
      <c r="AU2" s="131">
        <v>2</v>
      </c>
      <c r="AV2" s="20">
        <f>SUM(L2+O2+R2+U2+X2+AA2+AD2+AG2+AJ2+AM2+AP2+AS2)</f>
        <v>33</v>
      </c>
      <c r="AW2" s="20" t="s">
        <v>12</v>
      </c>
      <c r="AX2" s="20">
        <f>SUM(N2+Q2+T2+W2+Z2+AC2+AF2+AI2+AL2+AO2+AR2+AU2)</f>
        <v>8</v>
      </c>
    </row>
    <row r="3" spans="1:50" x14ac:dyDescent="0.2">
      <c r="A3" s="100">
        <v>2</v>
      </c>
      <c r="B3" s="69" t="s">
        <v>20</v>
      </c>
      <c r="C3" s="124">
        <v>22</v>
      </c>
      <c r="D3" s="124">
        <v>14</v>
      </c>
      <c r="E3" s="124">
        <v>5</v>
      </c>
      <c r="F3" s="124">
        <v>3</v>
      </c>
      <c r="G3" s="124">
        <v>40</v>
      </c>
      <c r="H3" s="124" t="s">
        <v>12</v>
      </c>
      <c r="I3" s="124">
        <v>23</v>
      </c>
      <c r="J3" s="101">
        <f t="shared" si="0"/>
        <v>33</v>
      </c>
      <c r="K3" s="119"/>
      <c r="L3" s="131">
        <v>1</v>
      </c>
      <c r="M3" s="131" t="s">
        <v>12</v>
      </c>
      <c r="N3" s="131">
        <v>0</v>
      </c>
      <c r="O3" s="132"/>
      <c r="P3" s="132"/>
      <c r="Q3" s="132"/>
      <c r="R3" s="131">
        <v>2</v>
      </c>
      <c r="S3" s="131" t="s">
        <v>12</v>
      </c>
      <c r="T3" s="131">
        <v>0</v>
      </c>
      <c r="U3" s="131">
        <v>5</v>
      </c>
      <c r="V3" s="131" t="s">
        <v>12</v>
      </c>
      <c r="W3" s="131">
        <v>1</v>
      </c>
      <c r="X3" s="131">
        <v>2</v>
      </c>
      <c r="Y3" s="131" t="s">
        <v>12</v>
      </c>
      <c r="Z3" s="131">
        <v>5</v>
      </c>
      <c r="AA3" s="131">
        <v>2</v>
      </c>
      <c r="AB3" s="131" t="s">
        <v>12</v>
      </c>
      <c r="AC3" s="131">
        <v>1</v>
      </c>
      <c r="AD3" s="131">
        <v>2</v>
      </c>
      <c r="AE3" s="131" t="s">
        <v>12</v>
      </c>
      <c r="AF3" s="131">
        <v>0</v>
      </c>
      <c r="AG3" s="131">
        <v>1</v>
      </c>
      <c r="AH3" s="131" t="s">
        <v>12</v>
      </c>
      <c r="AI3" s="131">
        <v>1</v>
      </c>
      <c r="AJ3" s="131">
        <v>1</v>
      </c>
      <c r="AK3" s="131" t="s">
        <v>12</v>
      </c>
      <c r="AL3" s="131">
        <v>0</v>
      </c>
      <c r="AM3" s="131">
        <v>2</v>
      </c>
      <c r="AN3" s="131" t="s">
        <v>12</v>
      </c>
      <c r="AO3" s="131">
        <v>1</v>
      </c>
      <c r="AP3" s="131">
        <v>2</v>
      </c>
      <c r="AQ3" s="131" t="s">
        <v>12</v>
      </c>
      <c r="AR3" s="131">
        <v>2</v>
      </c>
      <c r="AS3" s="131">
        <v>5</v>
      </c>
      <c r="AT3" s="131" t="s">
        <v>12</v>
      </c>
      <c r="AU3" s="131">
        <v>0</v>
      </c>
      <c r="AV3" s="20">
        <f t="shared" ref="AV3:AV14" si="1">SUM(L3+O3+R3+U3+X3+AA3+AD3+AG3+AJ3+AM3+AP3+AS3)</f>
        <v>25</v>
      </c>
      <c r="AW3" s="20" t="s">
        <v>12</v>
      </c>
      <c r="AX3" s="20">
        <f t="shared" ref="AX3:AX14" si="2">SUM(N3+Q3+T3+W3+Z3+AC3+AF3+AI3+AL3+AO3+AR3+AU3)</f>
        <v>11</v>
      </c>
    </row>
    <row r="4" spans="1:50" x14ac:dyDescent="0.2">
      <c r="A4" s="100">
        <v>3</v>
      </c>
      <c r="B4" s="69" t="s">
        <v>2569</v>
      </c>
      <c r="C4" s="124">
        <v>22</v>
      </c>
      <c r="D4" s="124">
        <v>8</v>
      </c>
      <c r="E4" s="124">
        <v>12</v>
      </c>
      <c r="F4" s="124">
        <v>2</v>
      </c>
      <c r="G4" s="124">
        <v>30</v>
      </c>
      <c r="H4" s="124" t="s">
        <v>12</v>
      </c>
      <c r="I4" s="124">
        <v>15</v>
      </c>
      <c r="J4" s="101">
        <f t="shared" si="0"/>
        <v>28</v>
      </c>
      <c r="K4" s="95"/>
      <c r="L4" s="131">
        <v>1</v>
      </c>
      <c r="M4" s="131" t="s">
        <v>12</v>
      </c>
      <c r="N4" s="131">
        <v>1</v>
      </c>
      <c r="O4" s="131">
        <v>1</v>
      </c>
      <c r="P4" s="131" t="s">
        <v>12</v>
      </c>
      <c r="Q4" s="131">
        <v>1</v>
      </c>
      <c r="R4" s="132"/>
      <c r="S4" s="132"/>
      <c r="T4" s="132"/>
      <c r="U4" s="131">
        <v>1</v>
      </c>
      <c r="V4" s="131" t="s">
        <v>12</v>
      </c>
      <c r="W4" s="131">
        <v>1</v>
      </c>
      <c r="X4" s="131">
        <v>2</v>
      </c>
      <c r="Y4" s="131" t="s">
        <v>12</v>
      </c>
      <c r="Z4" s="131">
        <v>0</v>
      </c>
      <c r="AA4" s="131">
        <v>0</v>
      </c>
      <c r="AB4" s="131" t="s">
        <v>12</v>
      </c>
      <c r="AC4" s="131">
        <v>0</v>
      </c>
      <c r="AD4" s="131">
        <v>1</v>
      </c>
      <c r="AE4" s="131" t="s">
        <v>12</v>
      </c>
      <c r="AF4" s="131">
        <v>1</v>
      </c>
      <c r="AG4" s="131">
        <v>6</v>
      </c>
      <c r="AH4" s="131" t="s">
        <v>12</v>
      </c>
      <c r="AI4" s="131">
        <v>0</v>
      </c>
      <c r="AJ4" s="131">
        <v>0</v>
      </c>
      <c r="AK4" s="131" t="s">
        <v>12</v>
      </c>
      <c r="AL4" s="131">
        <v>1</v>
      </c>
      <c r="AM4" s="131">
        <v>2</v>
      </c>
      <c r="AN4" s="131" t="s">
        <v>12</v>
      </c>
      <c r="AO4" s="131">
        <v>1</v>
      </c>
      <c r="AP4" s="131">
        <v>2</v>
      </c>
      <c r="AQ4" s="131" t="s">
        <v>12</v>
      </c>
      <c r="AR4" s="131">
        <v>0</v>
      </c>
      <c r="AS4" s="131">
        <v>5</v>
      </c>
      <c r="AT4" s="131" t="s">
        <v>12</v>
      </c>
      <c r="AU4" s="131">
        <v>1</v>
      </c>
      <c r="AV4" s="20">
        <f t="shared" si="1"/>
        <v>21</v>
      </c>
      <c r="AW4" s="20" t="s">
        <v>12</v>
      </c>
      <c r="AX4" s="20">
        <f t="shared" si="2"/>
        <v>7</v>
      </c>
    </row>
    <row r="5" spans="1:50" x14ac:dyDescent="0.2">
      <c r="A5" s="100">
        <v>4</v>
      </c>
      <c r="B5" s="69" t="s">
        <v>162</v>
      </c>
      <c r="C5" s="124">
        <v>22</v>
      </c>
      <c r="D5" s="124">
        <v>10</v>
      </c>
      <c r="E5" s="124">
        <v>6</v>
      </c>
      <c r="F5" s="124">
        <v>6</v>
      </c>
      <c r="G5" s="124">
        <v>41</v>
      </c>
      <c r="H5" s="124" t="s">
        <v>12</v>
      </c>
      <c r="I5" s="124">
        <v>36</v>
      </c>
      <c r="J5" s="101">
        <f t="shared" si="0"/>
        <v>26</v>
      </c>
      <c r="K5" s="95"/>
      <c r="L5" s="131">
        <v>3</v>
      </c>
      <c r="M5" s="131" t="s">
        <v>12</v>
      </c>
      <c r="N5" s="131">
        <v>2</v>
      </c>
      <c r="O5" s="131">
        <v>2</v>
      </c>
      <c r="P5" s="131" t="s">
        <v>12</v>
      </c>
      <c r="Q5" s="131">
        <v>3</v>
      </c>
      <c r="R5" s="131">
        <v>0</v>
      </c>
      <c r="S5" s="131" t="s">
        <v>12</v>
      </c>
      <c r="T5" s="131">
        <v>0</v>
      </c>
      <c r="U5" s="132"/>
      <c r="V5" s="132"/>
      <c r="W5" s="132"/>
      <c r="X5" s="131">
        <v>3</v>
      </c>
      <c r="Y5" s="131" t="s">
        <v>12</v>
      </c>
      <c r="Z5" s="131">
        <v>2</v>
      </c>
      <c r="AA5" s="131">
        <v>2</v>
      </c>
      <c r="AB5" s="131" t="s">
        <v>12</v>
      </c>
      <c r="AC5" s="131">
        <v>0</v>
      </c>
      <c r="AD5" s="131">
        <v>0</v>
      </c>
      <c r="AE5" s="131" t="s">
        <v>12</v>
      </c>
      <c r="AF5" s="131">
        <v>3</v>
      </c>
      <c r="AG5" s="131">
        <v>4</v>
      </c>
      <c r="AH5" s="131" t="s">
        <v>12</v>
      </c>
      <c r="AI5" s="131">
        <v>2</v>
      </c>
      <c r="AJ5" s="131">
        <v>0</v>
      </c>
      <c r="AK5" s="131" t="s">
        <v>12</v>
      </c>
      <c r="AL5" s="131">
        <v>1</v>
      </c>
      <c r="AM5" s="131">
        <v>3</v>
      </c>
      <c r="AN5" s="131" t="s">
        <v>12</v>
      </c>
      <c r="AO5" s="131">
        <v>1</v>
      </c>
      <c r="AP5" s="131">
        <v>0</v>
      </c>
      <c r="AQ5" s="131" t="s">
        <v>12</v>
      </c>
      <c r="AR5" s="131">
        <v>0</v>
      </c>
      <c r="AS5" s="131">
        <v>3</v>
      </c>
      <c r="AT5" s="131" t="s">
        <v>12</v>
      </c>
      <c r="AU5" s="131">
        <v>2</v>
      </c>
      <c r="AV5" s="20">
        <f t="shared" si="1"/>
        <v>20</v>
      </c>
      <c r="AW5" s="20" t="s">
        <v>12</v>
      </c>
      <c r="AX5" s="20">
        <f t="shared" si="2"/>
        <v>16</v>
      </c>
    </row>
    <row r="6" spans="1:50" x14ac:dyDescent="0.2">
      <c r="A6" s="100">
        <v>5</v>
      </c>
      <c r="B6" s="124" t="s">
        <v>2570</v>
      </c>
      <c r="C6" s="124">
        <v>22</v>
      </c>
      <c r="D6" s="124">
        <v>9</v>
      </c>
      <c r="E6" s="124">
        <v>6</v>
      </c>
      <c r="F6" s="124">
        <v>7</v>
      </c>
      <c r="G6" s="124">
        <v>45</v>
      </c>
      <c r="H6" s="124" t="s">
        <v>12</v>
      </c>
      <c r="I6" s="124">
        <v>35</v>
      </c>
      <c r="J6" s="101">
        <f t="shared" si="0"/>
        <v>24</v>
      </c>
      <c r="K6" s="95"/>
      <c r="L6" s="131">
        <v>1</v>
      </c>
      <c r="M6" s="131" t="s">
        <v>12</v>
      </c>
      <c r="N6" s="131">
        <v>3</v>
      </c>
      <c r="O6" s="131">
        <v>0</v>
      </c>
      <c r="P6" s="131" t="s">
        <v>12</v>
      </c>
      <c r="Q6" s="131">
        <v>1</v>
      </c>
      <c r="R6" s="131">
        <v>3</v>
      </c>
      <c r="S6" s="131" t="s">
        <v>12</v>
      </c>
      <c r="T6" s="131">
        <v>3</v>
      </c>
      <c r="U6" s="131">
        <v>2</v>
      </c>
      <c r="V6" s="131" t="s">
        <v>12</v>
      </c>
      <c r="W6" s="131">
        <v>2</v>
      </c>
      <c r="X6" s="132"/>
      <c r="Y6" s="132"/>
      <c r="Z6" s="132"/>
      <c r="AA6" s="131">
        <v>3</v>
      </c>
      <c r="AB6" s="131" t="s">
        <v>12</v>
      </c>
      <c r="AC6" s="131">
        <v>1</v>
      </c>
      <c r="AD6" s="131">
        <v>2</v>
      </c>
      <c r="AE6" s="131" t="s">
        <v>12</v>
      </c>
      <c r="AF6" s="131">
        <v>2</v>
      </c>
      <c r="AG6" s="131">
        <v>2</v>
      </c>
      <c r="AH6" s="131" t="s">
        <v>12</v>
      </c>
      <c r="AI6" s="131">
        <v>0</v>
      </c>
      <c r="AJ6" s="131">
        <v>4</v>
      </c>
      <c r="AK6" s="131" t="s">
        <v>12</v>
      </c>
      <c r="AL6" s="131">
        <v>2</v>
      </c>
      <c r="AM6" s="131">
        <v>1</v>
      </c>
      <c r="AN6" s="131" t="s">
        <v>12</v>
      </c>
      <c r="AO6" s="131">
        <v>1</v>
      </c>
      <c r="AP6" s="131">
        <v>3</v>
      </c>
      <c r="AQ6" s="131" t="s">
        <v>12</v>
      </c>
      <c r="AR6" s="131">
        <v>0</v>
      </c>
      <c r="AS6" s="131">
        <v>3</v>
      </c>
      <c r="AT6" s="131" t="s">
        <v>12</v>
      </c>
      <c r="AU6" s="131">
        <v>1</v>
      </c>
      <c r="AV6" s="20">
        <f t="shared" si="1"/>
        <v>24</v>
      </c>
      <c r="AW6" s="20" t="s">
        <v>12</v>
      </c>
      <c r="AX6" s="20">
        <f t="shared" si="2"/>
        <v>16</v>
      </c>
    </row>
    <row r="7" spans="1:50" x14ac:dyDescent="0.2">
      <c r="A7" s="100">
        <v>6</v>
      </c>
      <c r="B7" s="124" t="s">
        <v>2571</v>
      </c>
      <c r="C7" s="124">
        <v>22</v>
      </c>
      <c r="D7" s="124">
        <v>8</v>
      </c>
      <c r="E7" s="124">
        <v>6</v>
      </c>
      <c r="F7" s="124">
        <v>8</v>
      </c>
      <c r="G7" s="124">
        <v>30</v>
      </c>
      <c r="H7" s="124" t="s">
        <v>12</v>
      </c>
      <c r="I7" s="124">
        <v>30</v>
      </c>
      <c r="J7" s="101">
        <f t="shared" si="0"/>
        <v>22</v>
      </c>
      <c r="K7" s="95"/>
      <c r="L7" s="131">
        <v>1</v>
      </c>
      <c r="M7" s="131" t="s">
        <v>12</v>
      </c>
      <c r="N7" s="131">
        <v>2</v>
      </c>
      <c r="O7" s="131">
        <v>0</v>
      </c>
      <c r="P7" s="131" t="s">
        <v>12</v>
      </c>
      <c r="Q7" s="131">
        <v>1</v>
      </c>
      <c r="R7" s="131">
        <v>0</v>
      </c>
      <c r="S7" s="131" t="s">
        <v>12</v>
      </c>
      <c r="T7" s="131">
        <v>0</v>
      </c>
      <c r="U7" s="131">
        <v>2</v>
      </c>
      <c r="V7" s="131" t="s">
        <v>12</v>
      </c>
      <c r="W7" s="131">
        <v>1</v>
      </c>
      <c r="X7" s="131">
        <v>1</v>
      </c>
      <c r="Y7" s="131" t="s">
        <v>12</v>
      </c>
      <c r="Z7" s="131">
        <v>4</v>
      </c>
      <c r="AA7" s="132"/>
      <c r="AB7" s="132"/>
      <c r="AC7" s="132"/>
      <c r="AD7" s="123">
        <v>1</v>
      </c>
      <c r="AE7" s="131" t="s">
        <v>12</v>
      </c>
      <c r="AF7" s="123">
        <v>1</v>
      </c>
      <c r="AG7" s="131">
        <v>3</v>
      </c>
      <c r="AH7" s="131" t="s">
        <v>12</v>
      </c>
      <c r="AI7" s="131">
        <v>1</v>
      </c>
      <c r="AJ7" s="131">
        <v>0</v>
      </c>
      <c r="AK7" s="131" t="s">
        <v>12</v>
      </c>
      <c r="AL7" s="131">
        <v>0</v>
      </c>
      <c r="AM7" s="131">
        <v>1</v>
      </c>
      <c r="AN7" s="131" t="s">
        <v>12</v>
      </c>
      <c r="AO7" s="131">
        <v>2</v>
      </c>
      <c r="AP7" s="131">
        <v>3</v>
      </c>
      <c r="AQ7" s="131" t="s">
        <v>12</v>
      </c>
      <c r="AR7" s="131">
        <v>1</v>
      </c>
      <c r="AS7" s="131">
        <v>4</v>
      </c>
      <c r="AT7" s="131" t="s">
        <v>12</v>
      </c>
      <c r="AU7" s="131">
        <v>1</v>
      </c>
      <c r="AV7" s="20">
        <f t="shared" si="1"/>
        <v>16</v>
      </c>
      <c r="AW7" s="20" t="s">
        <v>12</v>
      </c>
      <c r="AX7" s="20">
        <f t="shared" si="2"/>
        <v>14</v>
      </c>
    </row>
    <row r="8" spans="1:50" x14ac:dyDescent="0.2">
      <c r="A8" s="100">
        <v>7</v>
      </c>
      <c r="B8" s="69" t="s">
        <v>2572</v>
      </c>
      <c r="C8" s="124">
        <v>22</v>
      </c>
      <c r="D8" s="124">
        <v>8</v>
      </c>
      <c r="E8" s="124">
        <v>5</v>
      </c>
      <c r="F8" s="124">
        <v>9</v>
      </c>
      <c r="G8" s="124">
        <v>36</v>
      </c>
      <c r="H8" s="124" t="s">
        <v>12</v>
      </c>
      <c r="I8" s="124">
        <v>37</v>
      </c>
      <c r="J8" s="101">
        <f t="shared" si="0"/>
        <v>21</v>
      </c>
      <c r="K8" s="95"/>
      <c r="L8" s="131">
        <v>2</v>
      </c>
      <c r="M8" s="131" t="s">
        <v>12</v>
      </c>
      <c r="N8" s="131">
        <v>4</v>
      </c>
      <c r="O8" s="131">
        <v>1</v>
      </c>
      <c r="P8" s="131" t="s">
        <v>12</v>
      </c>
      <c r="Q8" s="131">
        <v>2</v>
      </c>
      <c r="R8" s="131">
        <v>1</v>
      </c>
      <c r="S8" s="131" t="s">
        <v>12</v>
      </c>
      <c r="T8" s="131">
        <v>1</v>
      </c>
      <c r="U8" s="131">
        <v>2</v>
      </c>
      <c r="V8" s="131" t="s">
        <v>12</v>
      </c>
      <c r="W8" s="131">
        <v>2</v>
      </c>
      <c r="X8" s="131">
        <v>2</v>
      </c>
      <c r="Y8" s="131" t="s">
        <v>12</v>
      </c>
      <c r="Z8" s="131">
        <v>0</v>
      </c>
      <c r="AA8" s="131">
        <v>1</v>
      </c>
      <c r="AB8" s="131" t="s">
        <v>12</v>
      </c>
      <c r="AC8" s="131">
        <v>2</v>
      </c>
      <c r="AD8" s="132"/>
      <c r="AE8" s="132"/>
      <c r="AF8" s="132"/>
      <c r="AG8" s="131">
        <v>2</v>
      </c>
      <c r="AH8" s="131" t="s">
        <v>12</v>
      </c>
      <c r="AI8" s="131">
        <v>0</v>
      </c>
      <c r="AJ8" s="131">
        <v>3</v>
      </c>
      <c r="AK8" s="131" t="s">
        <v>12</v>
      </c>
      <c r="AL8" s="131">
        <v>1</v>
      </c>
      <c r="AM8" s="131">
        <v>2</v>
      </c>
      <c r="AN8" s="131" t="s">
        <v>12</v>
      </c>
      <c r="AO8" s="131">
        <v>0</v>
      </c>
      <c r="AP8" s="131">
        <v>2</v>
      </c>
      <c r="AQ8" s="131" t="s">
        <v>12</v>
      </c>
      <c r="AR8" s="131">
        <v>1</v>
      </c>
      <c r="AS8" s="131">
        <v>4</v>
      </c>
      <c r="AT8" s="131" t="s">
        <v>12</v>
      </c>
      <c r="AU8" s="131">
        <v>1</v>
      </c>
      <c r="AV8" s="20">
        <f t="shared" si="1"/>
        <v>22</v>
      </c>
      <c r="AW8" s="20" t="s">
        <v>12</v>
      </c>
      <c r="AX8" s="20">
        <f t="shared" si="2"/>
        <v>14</v>
      </c>
    </row>
    <row r="9" spans="1:50" x14ac:dyDescent="0.2">
      <c r="A9" s="100">
        <v>8</v>
      </c>
      <c r="B9" s="124" t="s">
        <v>2573</v>
      </c>
      <c r="C9" s="124">
        <v>22</v>
      </c>
      <c r="D9" s="124">
        <v>8</v>
      </c>
      <c r="E9" s="124">
        <v>4</v>
      </c>
      <c r="F9" s="124">
        <v>10</v>
      </c>
      <c r="G9" s="124">
        <v>35</v>
      </c>
      <c r="H9" s="124" t="s">
        <v>12</v>
      </c>
      <c r="I9" s="124">
        <v>41</v>
      </c>
      <c r="J9" s="101">
        <f t="shared" si="0"/>
        <v>20</v>
      </c>
      <c r="K9" s="95"/>
      <c r="L9" s="131">
        <v>2</v>
      </c>
      <c r="M9" s="131" t="s">
        <v>12</v>
      </c>
      <c r="N9" s="131">
        <v>2</v>
      </c>
      <c r="O9" s="131">
        <v>2</v>
      </c>
      <c r="P9" s="131" t="s">
        <v>12</v>
      </c>
      <c r="Q9" s="131">
        <v>1</v>
      </c>
      <c r="R9" s="131">
        <f>+R90</f>
        <v>0</v>
      </c>
      <c r="S9" s="131" t="s">
        <v>12</v>
      </c>
      <c r="T9" s="131">
        <v>0</v>
      </c>
      <c r="U9" s="131">
        <v>1</v>
      </c>
      <c r="V9" s="131" t="s">
        <v>12</v>
      </c>
      <c r="W9" s="131">
        <v>2</v>
      </c>
      <c r="X9" s="131">
        <v>3</v>
      </c>
      <c r="Y9" s="131" t="s">
        <v>12</v>
      </c>
      <c r="Z9" s="131">
        <v>1</v>
      </c>
      <c r="AA9" s="131">
        <v>2</v>
      </c>
      <c r="AB9" s="131" t="s">
        <v>12</v>
      </c>
      <c r="AC9" s="131">
        <v>4</v>
      </c>
      <c r="AD9" s="131">
        <v>3</v>
      </c>
      <c r="AE9" s="131" t="s">
        <v>12</v>
      </c>
      <c r="AF9" s="131">
        <v>1</v>
      </c>
      <c r="AG9" s="132"/>
      <c r="AH9" s="132"/>
      <c r="AI9" s="132"/>
      <c r="AJ9" s="131">
        <v>2</v>
      </c>
      <c r="AK9" s="131" t="s">
        <v>12</v>
      </c>
      <c r="AL9" s="131">
        <v>3</v>
      </c>
      <c r="AM9" s="131">
        <v>2</v>
      </c>
      <c r="AN9" s="131" t="s">
        <v>12</v>
      </c>
      <c r="AO9" s="131">
        <v>0</v>
      </c>
      <c r="AP9" s="131">
        <v>2</v>
      </c>
      <c r="AQ9" s="131" t="s">
        <v>12</v>
      </c>
      <c r="AR9" s="131">
        <v>0</v>
      </c>
      <c r="AS9" s="131">
        <v>2</v>
      </c>
      <c r="AT9" s="131" t="s">
        <v>12</v>
      </c>
      <c r="AU9" s="131">
        <v>1</v>
      </c>
      <c r="AV9" s="20">
        <f t="shared" si="1"/>
        <v>21</v>
      </c>
      <c r="AW9" s="20" t="s">
        <v>12</v>
      </c>
      <c r="AX9" s="20">
        <f t="shared" si="2"/>
        <v>15</v>
      </c>
    </row>
    <row r="10" spans="1:50" x14ac:dyDescent="0.2">
      <c r="A10" s="100">
        <v>9</v>
      </c>
      <c r="B10" s="124" t="s">
        <v>2574</v>
      </c>
      <c r="C10" s="124">
        <v>22</v>
      </c>
      <c r="D10" s="124">
        <v>7</v>
      </c>
      <c r="E10" s="124">
        <v>6</v>
      </c>
      <c r="F10" s="124">
        <v>9</v>
      </c>
      <c r="G10" s="124">
        <v>30</v>
      </c>
      <c r="H10" s="124" t="s">
        <v>12</v>
      </c>
      <c r="I10" s="124">
        <v>37</v>
      </c>
      <c r="J10" s="101">
        <f t="shared" si="0"/>
        <v>20</v>
      </c>
      <c r="K10" s="95"/>
      <c r="L10" s="131">
        <v>3</v>
      </c>
      <c r="M10" s="131" t="s">
        <v>12</v>
      </c>
      <c r="N10" s="131">
        <v>6</v>
      </c>
      <c r="O10" s="131">
        <v>0</v>
      </c>
      <c r="P10" s="131" t="s">
        <v>12</v>
      </c>
      <c r="Q10" s="131">
        <v>1</v>
      </c>
      <c r="R10" s="131">
        <v>1</v>
      </c>
      <c r="S10" s="131" t="s">
        <v>12</v>
      </c>
      <c r="T10" s="131">
        <v>1</v>
      </c>
      <c r="U10" s="131">
        <v>1</v>
      </c>
      <c r="V10" s="131" t="s">
        <v>12</v>
      </c>
      <c r="W10" s="131">
        <v>1</v>
      </c>
      <c r="X10" s="131">
        <v>1</v>
      </c>
      <c r="Y10" s="131" t="s">
        <v>12</v>
      </c>
      <c r="Z10" s="131">
        <v>1</v>
      </c>
      <c r="AA10" s="131">
        <v>1</v>
      </c>
      <c r="AB10" s="131" t="s">
        <v>12</v>
      </c>
      <c r="AC10" s="131">
        <v>1</v>
      </c>
      <c r="AD10" s="131">
        <v>3</v>
      </c>
      <c r="AE10" s="131" t="s">
        <v>12</v>
      </c>
      <c r="AF10" s="131">
        <v>2</v>
      </c>
      <c r="AG10" s="131">
        <v>3</v>
      </c>
      <c r="AH10" s="131" t="s">
        <v>12</v>
      </c>
      <c r="AI10" s="131">
        <v>0</v>
      </c>
      <c r="AJ10" s="132"/>
      <c r="AK10" s="132"/>
      <c r="AL10" s="132"/>
      <c r="AM10" s="131">
        <v>2</v>
      </c>
      <c r="AN10" s="131" t="s">
        <v>12</v>
      </c>
      <c r="AO10" s="131">
        <v>3</v>
      </c>
      <c r="AP10" s="131">
        <v>0</v>
      </c>
      <c r="AQ10" s="131" t="s">
        <v>12</v>
      </c>
      <c r="AR10" s="131">
        <v>3</v>
      </c>
      <c r="AS10" s="131">
        <v>5</v>
      </c>
      <c r="AT10" s="131" t="s">
        <v>12</v>
      </c>
      <c r="AU10" s="131">
        <v>1</v>
      </c>
      <c r="AV10" s="20">
        <f t="shared" si="1"/>
        <v>20</v>
      </c>
      <c r="AW10" s="20" t="s">
        <v>12</v>
      </c>
      <c r="AX10" s="20">
        <f t="shared" si="2"/>
        <v>20</v>
      </c>
    </row>
    <row r="11" spans="1:50" x14ac:dyDescent="0.2">
      <c r="A11" s="100">
        <v>10</v>
      </c>
      <c r="B11" s="124" t="s">
        <v>86</v>
      </c>
      <c r="C11" s="124">
        <v>22</v>
      </c>
      <c r="D11" s="124">
        <v>7</v>
      </c>
      <c r="E11" s="124">
        <v>4</v>
      </c>
      <c r="F11" s="124">
        <v>11</v>
      </c>
      <c r="G11" s="124">
        <v>28</v>
      </c>
      <c r="H11" s="124" t="s">
        <v>12</v>
      </c>
      <c r="I11" s="124">
        <v>32</v>
      </c>
      <c r="J11" s="101">
        <f t="shared" si="0"/>
        <v>18</v>
      </c>
      <c r="K11" s="119" t="s">
        <v>9</v>
      </c>
      <c r="L11" s="131">
        <v>1</v>
      </c>
      <c r="M11" s="131" t="s">
        <v>12</v>
      </c>
      <c r="N11" s="131">
        <v>1</v>
      </c>
      <c r="O11" s="131">
        <v>0</v>
      </c>
      <c r="P11" s="131" t="s">
        <v>12</v>
      </c>
      <c r="Q11" s="131">
        <v>1</v>
      </c>
      <c r="R11" s="131">
        <v>0</v>
      </c>
      <c r="S11" s="131" t="s">
        <v>12</v>
      </c>
      <c r="T11" s="131">
        <v>1</v>
      </c>
      <c r="U11" s="131">
        <v>1</v>
      </c>
      <c r="V11" s="131" t="s">
        <v>12</v>
      </c>
      <c r="W11" s="131">
        <v>2</v>
      </c>
      <c r="X11" s="131">
        <v>1</v>
      </c>
      <c r="Y11" s="131" t="s">
        <v>12</v>
      </c>
      <c r="Z11" s="131">
        <v>1</v>
      </c>
      <c r="AA11" s="131">
        <v>3</v>
      </c>
      <c r="AB11" s="131" t="s">
        <v>12</v>
      </c>
      <c r="AC11" s="131">
        <v>1</v>
      </c>
      <c r="AD11" s="131">
        <v>1</v>
      </c>
      <c r="AE11" s="131" t="s">
        <v>12</v>
      </c>
      <c r="AF11" s="131">
        <v>3</v>
      </c>
      <c r="AG11" s="131">
        <v>2</v>
      </c>
      <c r="AH11" s="131" t="s">
        <v>12</v>
      </c>
      <c r="AI11" s="131">
        <v>1</v>
      </c>
      <c r="AJ11" s="131">
        <v>1</v>
      </c>
      <c r="AK11" s="131" t="s">
        <v>12</v>
      </c>
      <c r="AL11" s="131">
        <v>1</v>
      </c>
      <c r="AM11" s="132"/>
      <c r="AN11" s="132"/>
      <c r="AO11" s="132"/>
      <c r="AP11" s="131">
        <v>3</v>
      </c>
      <c r="AQ11" s="131" t="s">
        <v>12</v>
      </c>
      <c r="AR11" s="131">
        <v>0</v>
      </c>
      <c r="AS11" s="131">
        <v>1</v>
      </c>
      <c r="AT11" s="131" t="s">
        <v>12</v>
      </c>
      <c r="AU11" s="131">
        <v>0</v>
      </c>
      <c r="AV11" s="20">
        <f t="shared" si="1"/>
        <v>14</v>
      </c>
      <c r="AW11" s="20" t="s">
        <v>12</v>
      </c>
      <c r="AX11" s="20">
        <f t="shared" si="2"/>
        <v>12</v>
      </c>
    </row>
    <row r="12" spans="1:50" x14ac:dyDescent="0.2">
      <c r="A12" s="100">
        <v>11</v>
      </c>
      <c r="B12" s="124" t="s">
        <v>2575</v>
      </c>
      <c r="C12" s="124">
        <v>22</v>
      </c>
      <c r="D12" s="124">
        <v>3</v>
      </c>
      <c r="E12" s="124">
        <v>4</v>
      </c>
      <c r="F12" s="124">
        <v>15</v>
      </c>
      <c r="G12" s="124">
        <v>17</v>
      </c>
      <c r="H12" s="124" t="s">
        <v>12</v>
      </c>
      <c r="I12" s="124">
        <v>48</v>
      </c>
      <c r="J12" s="101">
        <f t="shared" si="0"/>
        <v>10</v>
      </c>
      <c r="K12" s="95" t="s">
        <v>9</v>
      </c>
      <c r="L12" s="131">
        <v>1</v>
      </c>
      <c r="M12" s="131" t="s">
        <v>12</v>
      </c>
      <c r="N12" s="131">
        <v>3</v>
      </c>
      <c r="O12" s="131">
        <v>2</v>
      </c>
      <c r="P12" s="131" t="s">
        <v>12</v>
      </c>
      <c r="Q12" s="131">
        <v>2</v>
      </c>
      <c r="R12" s="131">
        <v>0</v>
      </c>
      <c r="S12" s="131" t="s">
        <v>12</v>
      </c>
      <c r="T12" s="131">
        <v>1</v>
      </c>
      <c r="U12" s="131">
        <v>0</v>
      </c>
      <c r="V12" s="131" t="s">
        <v>12</v>
      </c>
      <c r="W12" s="131">
        <v>4</v>
      </c>
      <c r="X12" s="131">
        <v>2</v>
      </c>
      <c r="Y12" s="131" t="s">
        <v>12</v>
      </c>
      <c r="Z12" s="131">
        <v>4</v>
      </c>
      <c r="AA12" s="131">
        <v>1</v>
      </c>
      <c r="AB12" s="131" t="s">
        <v>12</v>
      </c>
      <c r="AC12" s="131">
        <v>2</v>
      </c>
      <c r="AD12" s="131">
        <v>2</v>
      </c>
      <c r="AE12" s="131" t="s">
        <v>12</v>
      </c>
      <c r="AF12" s="131">
        <v>0</v>
      </c>
      <c r="AG12" s="131">
        <v>1</v>
      </c>
      <c r="AH12" s="131" t="s">
        <v>12</v>
      </c>
      <c r="AI12" s="131">
        <v>4</v>
      </c>
      <c r="AJ12" s="131">
        <v>0</v>
      </c>
      <c r="AK12" s="131" t="s">
        <v>12</v>
      </c>
      <c r="AL12" s="131">
        <v>1</v>
      </c>
      <c r="AM12" s="131">
        <v>0</v>
      </c>
      <c r="AN12" s="131" t="s">
        <v>12</v>
      </c>
      <c r="AO12" s="131">
        <v>4</v>
      </c>
      <c r="AP12" s="132"/>
      <c r="AQ12" s="132"/>
      <c r="AR12" s="132"/>
      <c r="AS12" s="131">
        <v>0</v>
      </c>
      <c r="AT12" s="131" t="s">
        <v>12</v>
      </c>
      <c r="AU12" s="131">
        <v>0</v>
      </c>
      <c r="AV12" s="20">
        <f t="shared" si="1"/>
        <v>9</v>
      </c>
      <c r="AW12" s="20" t="s">
        <v>12</v>
      </c>
      <c r="AX12" s="20">
        <f t="shared" si="2"/>
        <v>25</v>
      </c>
    </row>
    <row r="13" spans="1:50" x14ac:dyDescent="0.2">
      <c r="A13" s="100">
        <v>12</v>
      </c>
      <c r="B13" s="124" t="s">
        <v>128</v>
      </c>
      <c r="C13" s="124">
        <v>22</v>
      </c>
      <c r="D13" s="124">
        <v>4</v>
      </c>
      <c r="E13" s="124">
        <v>1</v>
      </c>
      <c r="F13" s="124">
        <v>17</v>
      </c>
      <c r="G13" s="124">
        <v>23</v>
      </c>
      <c r="H13" s="124" t="s">
        <v>12</v>
      </c>
      <c r="I13" s="124">
        <v>56</v>
      </c>
      <c r="J13" s="101">
        <f t="shared" si="0"/>
        <v>9</v>
      </c>
      <c r="K13" s="95" t="s">
        <v>9</v>
      </c>
      <c r="L13" s="131">
        <v>2</v>
      </c>
      <c r="M13" s="131" t="s">
        <v>12</v>
      </c>
      <c r="N13" s="131">
        <v>4</v>
      </c>
      <c r="O13" s="131">
        <v>2</v>
      </c>
      <c r="P13" s="131" t="s">
        <v>12</v>
      </c>
      <c r="Q13" s="131">
        <v>0</v>
      </c>
      <c r="R13" s="131">
        <v>0</v>
      </c>
      <c r="S13" s="131" t="s">
        <v>12</v>
      </c>
      <c r="T13" s="131">
        <v>1</v>
      </c>
      <c r="U13" s="131">
        <v>2</v>
      </c>
      <c r="V13" s="131" t="s">
        <v>12</v>
      </c>
      <c r="W13" s="131">
        <v>4</v>
      </c>
      <c r="X13" s="131">
        <v>0</v>
      </c>
      <c r="Y13" s="131" t="s">
        <v>12</v>
      </c>
      <c r="Z13" s="131">
        <v>3</v>
      </c>
      <c r="AA13" s="131">
        <v>0</v>
      </c>
      <c r="AB13" s="131" t="s">
        <v>12</v>
      </c>
      <c r="AC13" s="131">
        <v>1</v>
      </c>
      <c r="AD13" s="131">
        <v>2</v>
      </c>
      <c r="AE13" s="131" t="s">
        <v>12</v>
      </c>
      <c r="AF13" s="131">
        <v>1</v>
      </c>
      <c r="AG13" s="131">
        <v>1</v>
      </c>
      <c r="AH13" s="131" t="s">
        <v>12</v>
      </c>
      <c r="AI13" s="131">
        <v>4</v>
      </c>
      <c r="AJ13" s="131">
        <v>2</v>
      </c>
      <c r="AK13" s="131" t="s">
        <v>12</v>
      </c>
      <c r="AL13" s="131">
        <v>0</v>
      </c>
      <c r="AM13" s="131">
        <v>2</v>
      </c>
      <c r="AN13" s="131" t="s">
        <v>12</v>
      </c>
      <c r="AO13" s="131">
        <v>1</v>
      </c>
      <c r="AP13" s="131">
        <v>0</v>
      </c>
      <c r="AQ13" s="131" t="s">
        <v>12</v>
      </c>
      <c r="AR13" s="131">
        <v>1</v>
      </c>
      <c r="AS13" s="132"/>
      <c r="AT13" s="132"/>
      <c r="AU13" s="132"/>
      <c r="AV13" s="20">
        <f t="shared" si="1"/>
        <v>13</v>
      </c>
      <c r="AW13" s="20" t="s">
        <v>12</v>
      </c>
      <c r="AX13" s="20">
        <f t="shared" si="2"/>
        <v>20</v>
      </c>
    </row>
    <row r="14" spans="1:50" x14ac:dyDescent="0.2">
      <c r="A14" s="100"/>
      <c r="B14" s="66"/>
      <c r="C14" s="101">
        <f>SUM(C2:C13)</f>
        <v>264</v>
      </c>
      <c r="D14" s="101">
        <f>SUM(D2:D13)</f>
        <v>99</v>
      </c>
      <c r="E14" s="101">
        <f>SUM(E2:E13)</f>
        <v>66</v>
      </c>
      <c r="F14" s="101">
        <f>SUM(F2:F13)</f>
        <v>99</v>
      </c>
      <c r="G14" s="101">
        <f>SUM(G2:G13)</f>
        <v>416</v>
      </c>
      <c r="H14" s="102" t="s">
        <v>12</v>
      </c>
      <c r="I14" s="101">
        <f>SUM(I2:I13)</f>
        <v>416</v>
      </c>
      <c r="J14" s="101">
        <f t="shared" si="0"/>
        <v>264</v>
      </c>
      <c r="K14" s="103"/>
      <c r="L14" s="18">
        <f>SUM(L2:L13)</f>
        <v>18</v>
      </c>
      <c r="M14" s="18" t="s">
        <v>12</v>
      </c>
      <c r="N14" s="18">
        <f>SUM(N2:N13)</f>
        <v>28</v>
      </c>
      <c r="O14" s="18">
        <f>SUM(O2:O13)</f>
        <v>12</v>
      </c>
      <c r="P14" s="18" t="s">
        <v>12</v>
      </c>
      <c r="Q14" s="18">
        <f>SUM(Q2:Q13)</f>
        <v>15</v>
      </c>
      <c r="R14" s="18">
        <f>SUM(R2:R13)</f>
        <v>8</v>
      </c>
      <c r="S14" s="18" t="s">
        <v>12</v>
      </c>
      <c r="T14" s="18">
        <f>SUM(T2:T13)</f>
        <v>9</v>
      </c>
      <c r="U14" s="18">
        <f>SUM(U2:U13)</f>
        <v>20</v>
      </c>
      <c r="V14" s="18" t="s">
        <v>12</v>
      </c>
      <c r="W14" s="18">
        <f>SUM(W2:W13)</f>
        <v>21</v>
      </c>
      <c r="X14" s="18">
        <f>SUM(X2:X13)</f>
        <v>19</v>
      </c>
      <c r="Y14" s="18" t="s">
        <v>12</v>
      </c>
      <c r="Z14" s="18">
        <f>SUM(Z2:Z13)</f>
        <v>21</v>
      </c>
      <c r="AA14" s="18">
        <f>SUM(AA2:AA13)</f>
        <v>16</v>
      </c>
      <c r="AB14" s="18" t="s">
        <v>12</v>
      </c>
      <c r="AC14" s="18">
        <f>SUM(AC2:AC13)</f>
        <v>14</v>
      </c>
      <c r="AD14" s="18">
        <f>SUM(AD2:AD13)</f>
        <v>23</v>
      </c>
      <c r="AE14" s="18" t="s">
        <v>12</v>
      </c>
      <c r="AF14" s="18">
        <f>SUM(AF2:AF13)</f>
        <v>14</v>
      </c>
      <c r="AG14" s="18">
        <f>SUM(AG2:AG13)</f>
        <v>26</v>
      </c>
      <c r="AH14" s="18" t="s">
        <v>12</v>
      </c>
      <c r="AI14" s="18">
        <f>SUM(AI2:AI13)</f>
        <v>14</v>
      </c>
      <c r="AJ14" s="18">
        <f>SUM(AJ2:AJ13)</f>
        <v>17</v>
      </c>
      <c r="AK14" s="18" t="s">
        <v>12</v>
      </c>
      <c r="AL14" s="18">
        <f>SUM(AL2:AL13)</f>
        <v>10</v>
      </c>
      <c r="AM14" s="18">
        <f>SUM(AM2:AM13)</f>
        <v>20</v>
      </c>
      <c r="AN14" s="18" t="s">
        <v>12</v>
      </c>
      <c r="AO14" s="18">
        <f>SUM(AO2:AO13)</f>
        <v>14</v>
      </c>
      <c r="AP14" s="18">
        <f>SUM(AP2:AP13)</f>
        <v>23</v>
      </c>
      <c r="AQ14" s="18" t="s">
        <v>12</v>
      </c>
      <c r="AR14" s="18">
        <f>SUM(AR2:AR13)</f>
        <v>8</v>
      </c>
      <c r="AS14" s="18">
        <f>SUM(AS2:AS13)</f>
        <v>36</v>
      </c>
      <c r="AT14" s="18" t="s">
        <v>12</v>
      </c>
      <c r="AU14" s="18">
        <f>SUM(AU2:AU13)</f>
        <v>10</v>
      </c>
      <c r="AV14" s="20">
        <f t="shared" si="1"/>
        <v>238</v>
      </c>
      <c r="AW14" s="20" t="s">
        <v>12</v>
      </c>
      <c r="AX14" s="20">
        <f t="shared" si="2"/>
        <v>178</v>
      </c>
    </row>
    <row r="15" spans="1:50" x14ac:dyDescent="0.2">
      <c r="A15" s="30"/>
      <c r="B15" s="27"/>
      <c r="C15" s="2"/>
      <c r="E15" s="27"/>
      <c r="F15" s="27"/>
      <c r="G15" s="27"/>
      <c r="H15" s="30"/>
      <c r="I15" s="27"/>
      <c r="J15" s="27"/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A19" s="30"/>
      <c r="B19" s="27"/>
      <c r="C19" s="2"/>
      <c r="E19" s="27"/>
      <c r="F19" s="27"/>
      <c r="G19" s="27"/>
      <c r="H19" s="30"/>
      <c r="I19" s="27"/>
      <c r="J19" s="27"/>
      <c r="L19" s="124" t="s">
        <v>2578</v>
      </c>
      <c r="AA19" s="123">
        <v>0</v>
      </c>
      <c r="AB19" s="123" t="s">
        <v>12</v>
      </c>
      <c r="AC19" s="123">
        <v>0</v>
      </c>
      <c r="AF19" s="124" t="s">
        <v>2644</v>
      </c>
      <c r="AG19" s="124"/>
      <c r="AH19" s="124"/>
      <c r="AI19" s="124"/>
      <c r="AS19" s="123">
        <v>0</v>
      </c>
      <c r="AT19" s="123" t="s">
        <v>12</v>
      </c>
      <c r="AU19" s="123">
        <v>1</v>
      </c>
    </row>
    <row r="20" spans="1:50" x14ac:dyDescent="0.2">
      <c r="A20" s="30"/>
      <c r="B20" s="27"/>
      <c r="C20" s="2"/>
      <c r="E20" s="27"/>
      <c r="F20" s="27"/>
      <c r="G20" s="27"/>
      <c r="H20" s="30"/>
      <c r="I20" s="27"/>
      <c r="J20" s="27"/>
      <c r="L20" s="124" t="s">
        <v>2579</v>
      </c>
      <c r="AA20" s="123">
        <v>0</v>
      </c>
      <c r="AB20" s="123" t="s">
        <v>12</v>
      </c>
      <c r="AC20" s="123">
        <v>4</v>
      </c>
      <c r="AF20" s="124" t="s">
        <v>2645</v>
      </c>
      <c r="AG20" s="124"/>
      <c r="AH20" s="124"/>
      <c r="AI20" s="124"/>
      <c r="AS20" s="123">
        <v>2</v>
      </c>
      <c r="AT20" s="123" t="s">
        <v>12</v>
      </c>
      <c r="AU20" s="123">
        <v>4</v>
      </c>
    </row>
    <row r="21" spans="1:50" x14ac:dyDescent="0.2">
      <c r="A21" s="30"/>
      <c r="B21" s="27"/>
      <c r="C21" s="27"/>
      <c r="D21" s="27"/>
      <c r="E21" s="27"/>
      <c r="F21" s="27"/>
      <c r="G21" s="27"/>
      <c r="H21" s="30"/>
      <c r="I21" s="27"/>
      <c r="J21" s="27"/>
      <c r="L21" s="124" t="s">
        <v>2580</v>
      </c>
      <c r="AA21" s="123">
        <v>2</v>
      </c>
      <c r="AB21" s="123" t="s">
        <v>12</v>
      </c>
      <c r="AC21" s="123">
        <v>1</v>
      </c>
      <c r="AF21" s="124" t="s">
        <v>2646</v>
      </c>
      <c r="AG21" s="124"/>
      <c r="AH21" s="124"/>
      <c r="AI21" s="124"/>
      <c r="AS21" s="123">
        <v>4</v>
      </c>
      <c r="AT21" s="123" t="s">
        <v>12</v>
      </c>
      <c r="AU21" s="123">
        <v>2</v>
      </c>
    </row>
    <row r="22" spans="1:50" x14ac:dyDescent="0.2">
      <c r="A22" s="30"/>
      <c r="B22" s="27"/>
      <c r="C22" s="27"/>
      <c r="D22" s="27"/>
      <c r="E22" s="27"/>
      <c r="F22" s="27"/>
      <c r="G22" s="27"/>
      <c r="H22" s="30"/>
      <c r="I22" s="27"/>
      <c r="J22" s="27"/>
      <c r="L22" s="124" t="s">
        <v>2581</v>
      </c>
      <c r="P22" s="20"/>
      <c r="AA22" s="123">
        <v>1</v>
      </c>
      <c r="AB22" s="123" t="s">
        <v>12</v>
      </c>
      <c r="AC22" s="123">
        <v>2</v>
      </c>
      <c r="AF22" s="124" t="s">
        <v>2647</v>
      </c>
      <c r="AG22" s="124"/>
      <c r="AH22" s="124"/>
      <c r="AI22" s="124"/>
      <c r="AS22" s="123">
        <v>3</v>
      </c>
      <c r="AT22" s="123" t="s">
        <v>12</v>
      </c>
      <c r="AU22" s="123">
        <v>2</v>
      </c>
    </row>
    <row r="23" spans="1:50" x14ac:dyDescent="0.2">
      <c r="A23" s="30"/>
      <c r="B23" s="27"/>
      <c r="C23" s="27"/>
      <c r="D23" s="27"/>
      <c r="E23" s="27"/>
      <c r="F23" s="27"/>
      <c r="G23" s="27"/>
      <c r="H23" s="28"/>
      <c r="I23" s="27"/>
      <c r="J23" s="27"/>
      <c r="L23" s="124" t="s">
        <v>2582</v>
      </c>
      <c r="AA23" s="123">
        <v>2</v>
      </c>
      <c r="AB23" s="123" t="s">
        <v>12</v>
      </c>
      <c r="AC23" s="123">
        <v>0</v>
      </c>
      <c r="AF23" s="124" t="s">
        <v>2648</v>
      </c>
      <c r="AG23" s="124"/>
      <c r="AH23" s="124"/>
      <c r="AI23" s="124"/>
      <c r="AS23" s="123">
        <v>1</v>
      </c>
      <c r="AT23" s="123" t="s">
        <v>12</v>
      </c>
      <c r="AU23" s="123">
        <v>1</v>
      </c>
    </row>
    <row r="24" spans="1:50" x14ac:dyDescent="0.2">
      <c r="L24" s="124" t="s">
        <v>2583</v>
      </c>
      <c r="AA24" s="123">
        <v>1</v>
      </c>
      <c r="AB24" s="123" t="s">
        <v>12</v>
      </c>
      <c r="AC24" s="123">
        <v>1</v>
      </c>
      <c r="AF24" s="124" t="s">
        <v>2649</v>
      </c>
      <c r="AG24" s="124"/>
      <c r="AH24" s="124"/>
      <c r="AI24" s="124"/>
      <c r="AS24" s="123">
        <v>0</v>
      </c>
      <c r="AT24" s="123" t="s">
        <v>12</v>
      </c>
      <c r="AU24" s="123">
        <v>3</v>
      </c>
    </row>
    <row r="25" spans="1:50" x14ac:dyDescent="0.2"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2584</v>
      </c>
      <c r="AA26" s="123">
        <v>2</v>
      </c>
      <c r="AB26" s="123" t="s">
        <v>12</v>
      </c>
      <c r="AC26" s="123">
        <v>0</v>
      </c>
      <c r="AF26" s="124" t="s">
        <v>2650</v>
      </c>
      <c r="AG26" s="124"/>
      <c r="AH26" s="124"/>
      <c r="AI26" s="124"/>
      <c r="AS26" s="123">
        <v>2</v>
      </c>
      <c r="AT26" s="123" t="s">
        <v>12</v>
      </c>
      <c r="AU26" s="123">
        <v>4</v>
      </c>
    </row>
    <row r="27" spans="1:50" x14ac:dyDescent="0.2">
      <c r="L27" s="124" t="s">
        <v>2585</v>
      </c>
      <c r="AA27" s="123">
        <v>1</v>
      </c>
      <c r="AB27" s="123" t="s">
        <v>12</v>
      </c>
      <c r="AC27" s="123">
        <v>3</v>
      </c>
      <c r="AF27" s="124" t="s">
        <v>2651</v>
      </c>
      <c r="AG27" s="124"/>
      <c r="AH27" s="124"/>
      <c r="AI27" s="124"/>
      <c r="AS27" s="123">
        <v>2</v>
      </c>
      <c r="AT27" s="123" t="s">
        <v>12</v>
      </c>
      <c r="AU27" s="123">
        <v>2</v>
      </c>
    </row>
    <row r="28" spans="1:50" x14ac:dyDescent="0.2">
      <c r="L28" s="124" t="s">
        <v>2586</v>
      </c>
      <c r="AA28" s="123">
        <v>3</v>
      </c>
      <c r="AB28" s="123" t="s">
        <v>12</v>
      </c>
      <c r="AC28" s="123">
        <v>1</v>
      </c>
      <c r="AF28" s="124" t="s">
        <v>2652</v>
      </c>
      <c r="AG28" s="124"/>
      <c r="AH28" s="124"/>
      <c r="AI28" s="124"/>
      <c r="AS28" s="123">
        <v>2</v>
      </c>
      <c r="AT28" s="123" t="s">
        <v>12</v>
      </c>
      <c r="AU28" s="123">
        <v>3</v>
      </c>
    </row>
    <row r="29" spans="1:50" x14ac:dyDescent="0.2">
      <c r="L29" s="124" t="s">
        <v>2587</v>
      </c>
      <c r="P29" s="20"/>
      <c r="AA29" s="123">
        <v>2</v>
      </c>
      <c r="AB29" s="123" t="s">
        <v>12</v>
      </c>
      <c r="AC29" s="123">
        <v>0</v>
      </c>
      <c r="AF29" s="124" t="s">
        <v>2653</v>
      </c>
      <c r="AG29" s="124"/>
      <c r="AH29" s="124"/>
      <c r="AI29" s="124"/>
      <c r="AS29" s="123">
        <v>1</v>
      </c>
      <c r="AT29" s="123" t="s">
        <v>12</v>
      </c>
      <c r="AU29" s="123">
        <v>2</v>
      </c>
    </row>
    <row r="30" spans="1:50" x14ac:dyDescent="0.2">
      <c r="L30" s="124" t="s">
        <v>2588</v>
      </c>
      <c r="AA30" s="123">
        <v>5</v>
      </c>
      <c r="AB30" s="123" t="s">
        <v>12</v>
      </c>
      <c r="AC30" s="123">
        <v>1</v>
      </c>
      <c r="AF30" s="124" t="s">
        <v>2654</v>
      </c>
      <c r="AG30" s="124"/>
      <c r="AH30" s="124"/>
      <c r="AI30" s="124"/>
      <c r="AS30" s="123">
        <v>1</v>
      </c>
      <c r="AT30" s="123" t="s">
        <v>12</v>
      </c>
      <c r="AU30" s="123">
        <v>4</v>
      </c>
    </row>
    <row r="31" spans="1:50" x14ac:dyDescent="0.2">
      <c r="L31" s="124" t="s">
        <v>2589</v>
      </c>
      <c r="AA31" s="123">
        <v>1</v>
      </c>
      <c r="AB31" s="123" t="s">
        <v>12</v>
      </c>
      <c r="AC31" s="123">
        <v>1</v>
      </c>
      <c r="AF31" s="124" t="s">
        <v>2655</v>
      </c>
      <c r="AG31" s="124"/>
      <c r="AH31" s="124"/>
      <c r="AI31" s="124"/>
      <c r="AS31" s="123">
        <v>1</v>
      </c>
      <c r="AT31" s="123" t="s">
        <v>12</v>
      </c>
      <c r="AU31" s="123">
        <v>1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2:47" x14ac:dyDescent="0.2">
      <c r="L33" s="124" t="s">
        <v>2590</v>
      </c>
      <c r="AA33" s="123">
        <v>1</v>
      </c>
      <c r="AB33" s="123" t="s">
        <v>12</v>
      </c>
      <c r="AC33" s="123">
        <v>2</v>
      </c>
      <c r="AF33" s="124" t="s">
        <v>2656</v>
      </c>
      <c r="AG33" s="124"/>
      <c r="AH33" s="124"/>
      <c r="AI33" s="124"/>
      <c r="AS33" s="123">
        <v>6</v>
      </c>
      <c r="AT33" s="123" t="s">
        <v>12</v>
      </c>
      <c r="AU33" s="123">
        <v>0</v>
      </c>
    </row>
    <row r="34" spans="12:47" x14ac:dyDescent="0.2">
      <c r="L34" s="124" t="s">
        <v>2591</v>
      </c>
      <c r="AA34" s="123">
        <v>0</v>
      </c>
      <c r="AB34" s="123" t="s">
        <v>12</v>
      </c>
      <c r="AC34" s="123">
        <v>0</v>
      </c>
      <c r="AF34" s="124" t="s">
        <v>2657</v>
      </c>
      <c r="AG34" s="124"/>
      <c r="AH34" s="124"/>
      <c r="AI34" s="124"/>
      <c r="AS34" s="123">
        <v>0</v>
      </c>
      <c r="AT34" s="123" t="s">
        <v>12</v>
      </c>
      <c r="AU34" s="123">
        <v>1</v>
      </c>
    </row>
    <row r="35" spans="12:47" x14ac:dyDescent="0.2">
      <c r="L35" s="124" t="s">
        <v>2592</v>
      </c>
      <c r="AA35" s="123">
        <v>0</v>
      </c>
      <c r="AB35" s="123" t="s">
        <v>12</v>
      </c>
      <c r="AC35" s="123">
        <v>0</v>
      </c>
      <c r="AF35" s="124" t="s">
        <v>2658</v>
      </c>
      <c r="AG35" s="124"/>
      <c r="AH35" s="124"/>
      <c r="AI35" s="124"/>
      <c r="AS35" s="123">
        <v>2</v>
      </c>
      <c r="AT35" s="123" t="s">
        <v>12</v>
      </c>
      <c r="AU35" s="123">
        <v>0</v>
      </c>
    </row>
    <row r="36" spans="12:47" x14ac:dyDescent="0.2">
      <c r="L36" s="124" t="s">
        <v>2593</v>
      </c>
      <c r="P36" s="20"/>
      <c r="AA36" s="123">
        <v>0</v>
      </c>
      <c r="AB36" s="123" t="s">
        <v>12</v>
      </c>
      <c r="AC36" s="123">
        <v>3</v>
      </c>
      <c r="AF36" s="124" t="s">
        <v>2659</v>
      </c>
      <c r="AG36" s="124"/>
      <c r="AH36" s="124"/>
      <c r="AI36" s="124"/>
      <c r="AS36" s="123">
        <v>2</v>
      </c>
      <c r="AT36" s="123" t="s">
        <v>12</v>
      </c>
      <c r="AU36" s="123">
        <v>3</v>
      </c>
    </row>
    <row r="37" spans="12:47" x14ac:dyDescent="0.2">
      <c r="L37" s="124" t="s">
        <v>2594</v>
      </c>
      <c r="AA37" s="123">
        <v>1</v>
      </c>
      <c r="AB37" s="123" t="s">
        <v>12</v>
      </c>
      <c r="AC37" s="123">
        <v>1</v>
      </c>
      <c r="AF37" s="124" t="s">
        <v>2660</v>
      </c>
      <c r="AG37" s="124"/>
      <c r="AH37" s="124"/>
      <c r="AI37" s="124"/>
      <c r="AS37" s="123">
        <v>4</v>
      </c>
      <c r="AT37" s="123" t="s">
        <v>12</v>
      </c>
      <c r="AU37" s="123">
        <v>1</v>
      </c>
    </row>
    <row r="38" spans="12:47" x14ac:dyDescent="0.2">
      <c r="L38" s="124" t="s">
        <v>2595</v>
      </c>
      <c r="AA38" s="123">
        <v>2</v>
      </c>
      <c r="AB38" s="123" t="s">
        <v>12</v>
      </c>
      <c r="AC38" s="123">
        <v>2</v>
      </c>
      <c r="AF38" s="124" t="s">
        <v>2661</v>
      </c>
      <c r="AG38" s="124"/>
      <c r="AH38" s="124"/>
      <c r="AI38" s="124"/>
      <c r="AS38" s="123">
        <v>2</v>
      </c>
      <c r="AT38" s="123" t="s">
        <v>12</v>
      </c>
      <c r="AU38" s="123">
        <v>5</v>
      </c>
    </row>
    <row r="39" spans="12:47" x14ac:dyDescent="0.2">
      <c r="L39" s="128" t="s">
        <v>1137</v>
      </c>
      <c r="AF39" s="128" t="s">
        <v>1147</v>
      </c>
      <c r="AS39" s="20"/>
      <c r="AT39" s="20"/>
      <c r="AU39" s="20"/>
    </row>
    <row r="40" spans="12:47" x14ac:dyDescent="0.2">
      <c r="L40" s="124" t="s">
        <v>2596</v>
      </c>
      <c r="AA40" s="123">
        <v>0</v>
      </c>
      <c r="AB40" s="123" t="s">
        <v>12</v>
      </c>
      <c r="AC40" s="123">
        <v>1</v>
      </c>
      <c r="AF40" s="124" t="s">
        <v>2662</v>
      </c>
      <c r="AG40" s="124"/>
      <c r="AH40" s="124"/>
      <c r="AI40" s="124"/>
      <c r="AS40" s="123">
        <v>2</v>
      </c>
      <c r="AT40" s="123" t="s">
        <v>12</v>
      </c>
      <c r="AU40" s="123">
        <v>4</v>
      </c>
    </row>
    <row r="41" spans="12:47" x14ac:dyDescent="0.2">
      <c r="L41" s="124" t="s">
        <v>2597</v>
      </c>
      <c r="AA41" s="123">
        <v>1</v>
      </c>
      <c r="AB41" s="123" t="s">
        <v>12</v>
      </c>
      <c r="AC41" s="123">
        <v>2</v>
      </c>
      <c r="AF41" s="124" t="s">
        <v>2663</v>
      </c>
      <c r="AG41" s="124"/>
      <c r="AH41" s="124"/>
      <c r="AI41" s="124"/>
      <c r="AS41" s="123">
        <v>3</v>
      </c>
      <c r="AT41" s="123" t="s">
        <v>12</v>
      </c>
      <c r="AU41" s="123">
        <v>1</v>
      </c>
    </row>
    <row r="42" spans="12:47" x14ac:dyDescent="0.2">
      <c r="L42" s="124" t="s">
        <v>2598</v>
      </c>
      <c r="AA42" s="123">
        <v>2</v>
      </c>
      <c r="AB42" s="123" t="s">
        <v>12</v>
      </c>
      <c r="AC42" s="123">
        <v>4</v>
      </c>
      <c r="AF42" s="124" t="s">
        <v>2664</v>
      </c>
      <c r="AG42" s="124"/>
      <c r="AH42" s="124"/>
      <c r="AI42" s="124"/>
      <c r="AS42" s="123">
        <v>2</v>
      </c>
      <c r="AT42" s="123" t="s">
        <v>12</v>
      </c>
      <c r="AU42" s="123">
        <v>1</v>
      </c>
    </row>
    <row r="43" spans="12:47" x14ac:dyDescent="0.2">
      <c r="L43" s="124" t="s">
        <v>2599</v>
      </c>
      <c r="P43" s="20"/>
      <c r="AA43" s="123">
        <v>0</v>
      </c>
      <c r="AB43" s="123" t="s">
        <v>12</v>
      </c>
      <c r="AC43" s="123">
        <v>1</v>
      </c>
      <c r="AF43" s="124" t="s">
        <v>2665</v>
      </c>
      <c r="AG43" s="124"/>
      <c r="AH43" s="124"/>
      <c r="AI43" s="124"/>
      <c r="AS43" s="123">
        <v>1</v>
      </c>
      <c r="AT43" s="123" t="s">
        <v>12</v>
      </c>
      <c r="AU43" s="123">
        <v>1</v>
      </c>
    </row>
    <row r="44" spans="12:47" x14ac:dyDescent="0.2">
      <c r="L44" s="124" t="s">
        <v>2600</v>
      </c>
      <c r="AA44" s="123">
        <v>3</v>
      </c>
      <c r="AB44" s="123" t="s">
        <v>12</v>
      </c>
      <c r="AC44" s="123">
        <v>0</v>
      </c>
      <c r="AF44" s="124" t="s">
        <v>2666</v>
      </c>
      <c r="AG44" s="124"/>
      <c r="AH44" s="124"/>
      <c r="AI44" s="124"/>
      <c r="AS44" s="123">
        <v>6</v>
      </c>
      <c r="AT44" s="123" t="s">
        <v>12</v>
      </c>
      <c r="AU44" s="123">
        <v>0</v>
      </c>
    </row>
    <row r="45" spans="12:47" x14ac:dyDescent="0.2">
      <c r="L45" s="124" t="s">
        <v>2601</v>
      </c>
      <c r="AA45" s="123">
        <v>1</v>
      </c>
      <c r="AB45" s="123" t="s">
        <v>12</v>
      </c>
      <c r="AC45" s="123">
        <v>1</v>
      </c>
      <c r="AF45" s="124" t="s">
        <v>2667</v>
      </c>
      <c r="AG45" s="124"/>
      <c r="AH45" s="124"/>
      <c r="AI45" s="124"/>
      <c r="AS45" s="123">
        <v>4</v>
      </c>
      <c r="AT45" s="123" t="s">
        <v>12</v>
      </c>
      <c r="AU45" s="123">
        <v>1</v>
      </c>
    </row>
    <row r="46" spans="12:47" x14ac:dyDescent="0.2">
      <c r="L46" s="128" t="s">
        <v>1138</v>
      </c>
      <c r="AF46" s="128" t="s">
        <v>1148</v>
      </c>
      <c r="AS46" s="20"/>
      <c r="AT46" s="20"/>
      <c r="AU46" s="20"/>
    </row>
    <row r="47" spans="12:47" x14ac:dyDescent="0.2">
      <c r="L47" s="124" t="s">
        <v>2602</v>
      </c>
      <c r="AA47" s="123">
        <v>2</v>
      </c>
      <c r="AB47" s="123" t="s">
        <v>12</v>
      </c>
      <c r="AC47" s="123">
        <v>1</v>
      </c>
      <c r="AF47" s="124" t="s">
        <v>2668</v>
      </c>
      <c r="AG47" s="124"/>
      <c r="AH47" s="124"/>
      <c r="AI47" s="124"/>
      <c r="AS47" s="123">
        <v>0</v>
      </c>
      <c r="AT47" s="123" t="s">
        <v>12</v>
      </c>
      <c r="AU47" s="123">
        <v>1</v>
      </c>
    </row>
    <row r="48" spans="12:47" x14ac:dyDescent="0.2">
      <c r="L48" s="124" t="s">
        <v>2603</v>
      </c>
      <c r="AA48" s="123">
        <v>1</v>
      </c>
      <c r="AB48" s="123" t="s">
        <v>12</v>
      </c>
      <c r="AC48" s="123">
        <v>4</v>
      </c>
      <c r="AF48" s="124" t="s">
        <v>2669</v>
      </c>
      <c r="AG48" s="124"/>
      <c r="AH48" s="124"/>
      <c r="AI48" s="124"/>
      <c r="AS48" s="123">
        <v>4</v>
      </c>
      <c r="AT48" s="123" t="s">
        <v>12</v>
      </c>
      <c r="AU48" s="123">
        <v>2</v>
      </c>
    </row>
    <row r="49" spans="12:47" x14ac:dyDescent="0.2">
      <c r="L49" s="124" t="s">
        <v>2604</v>
      </c>
      <c r="AA49" s="123">
        <v>0</v>
      </c>
      <c r="AB49" s="123" t="s">
        <v>12</v>
      </c>
      <c r="AC49" s="123">
        <v>1</v>
      </c>
      <c r="AF49" s="124" t="s">
        <v>2670</v>
      </c>
      <c r="AG49" s="124"/>
      <c r="AH49" s="124"/>
      <c r="AI49" s="124"/>
      <c r="AS49" s="123">
        <v>3</v>
      </c>
      <c r="AT49" s="123" t="s">
        <v>12</v>
      </c>
      <c r="AU49" s="123">
        <v>1</v>
      </c>
    </row>
    <row r="50" spans="12:47" x14ac:dyDescent="0.2">
      <c r="L50" s="124" t="s">
        <v>2605</v>
      </c>
      <c r="P50" s="20"/>
      <c r="AA50" s="123">
        <v>3</v>
      </c>
      <c r="AB50" s="123" t="s">
        <v>12</v>
      </c>
      <c r="AC50" s="123">
        <v>1</v>
      </c>
      <c r="AF50" s="124" t="s">
        <v>2671</v>
      </c>
      <c r="AG50" s="124"/>
      <c r="AH50" s="124"/>
      <c r="AI50" s="124"/>
      <c r="AS50" s="123">
        <v>1</v>
      </c>
      <c r="AT50" s="123" t="s">
        <v>12</v>
      </c>
      <c r="AU50" s="123">
        <v>0</v>
      </c>
    </row>
    <row r="51" spans="12:47" x14ac:dyDescent="0.2">
      <c r="L51" s="124" t="s">
        <v>2606</v>
      </c>
      <c r="AA51" s="123">
        <v>0</v>
      </c>
      <c r="AB51" s="123" t="s">
        <v>12</v>
      </c>
      <c r="AC51" s="123">
        <v>1</v>
      </c>
      <c r="AF51" s="124" t="s">
        <v>2672</v>
      </c>
      <c r="AG51" s="124"/>
      <c r="AH51" s="124"/>
      <c r="AI51" s="124"/>
      <c r="AS51" s="123">
        <v>2</v>
      </c>
      <c r="AT51" s="123" t="s">
        <v>12</v>
      </c>
      <c r="AU51" s="123">
        <v>2</v>
      </c>
    </row>
    <row r="52" spans="12:47" x14ac:dyDescent="0.2">
      <c r="L52" s="124" t="s">
        <v>2607</v>
      </c>
      <c r="AA52" s="123">
        <v>3</v>
      </c>
      <c r="AB52" s="123" t="s">
        <v>12</v>
      </c>
      <c r="AC52" s="123">
        <v>1</v>
      </c>
      <c r="AF52" s="124" t="s">
        <v>2673</v>
      </c>
      <c r="AG52" s="124"/>
      <c r="AH52" s="124"/>
      <c r="AI52" s="124"/>
      <c r="AS52" s="123">
        <v>6</v>
      </c>
      <c r="AT52" s="123" t="s">
        <v>12</v>
      </c>
      <c r="AU52" s="123">
        <v>0</v>
      </c>
    </row>
    <row r="53" spans="12:47" x14ac:dyDescent="0.2">
      <c r="L53" s="128" t="s">
        <v>1139</v>
      </c>
      <c r="AF53" s="128" t="s">
        <v>1149</v>
      </c>
      <c r="AS53" s="20"/>
      <c r="AT53" s="20"/>
      <c r="AU53" s="20"/>
    </row>
    <row r="54" spans="12:47" x14ac:dyDescent="0.2">
      <c r="L54" s="124" t="s">
        <v>2608</v>
      </c>
      <c r="AA54" s="123">
        <v>1</v>
      </c>
      <c r="AB54" s="123" t="s">
        <v>12</v>
      </c>
      <c r="AC54" s="123">
        <v>1</v>
      </c>
      <c r="AF54" s="124" t="s">
        <v>2674</v>
      </c>
      <c r="AG54" s="124"/>
      <c r="AH54" s="124"/>
      <c r="AI54" s="124"/>
      <c r="AS54" s="123">
        <v>0</v>
      </c>
      <c r="AT54" s="123" t="s">
        <v>12</v>
      </c>
      <c r="AU54" s="123">
        <v>3</v>
      </c>
    </row>
    <row r="55" spans="12:47" x14ac:dyDescent="0.2">
      <c r="L55" s="124" t="s">
        <v>2609</v>
      </c>
      <c r="AA55" s="123">
        <v>3</v>
      </c>
      <c r="AB55" s="123" t="s">
        <v>12</v>
      </c>
      <c r="AC55" s="123">
        <v>1</v>
      </c>
      <c r="AF55" s="124" t="s">
        <v>2675</v>
      </c>
      <c r="AG55" s="124"/>
      <c r="AH55" s="124"/>
      <c r="AI55" s="124"/>
      <c r="AS55" s="123">
        <v>3</v>
      </c>
      <c r="AT55" s="123" t="s">
        <v>12</v>
      </c>
      <c r="AU55" s="123">
        <v>2</v>
      </c>
    </row>
    <row r="56" spans="12:47" x14ac:dyDescent="0.2">
      <c r="L56" s="124" t="s">
        <v>2610</v>
      </c>
      <c r="AA56" s="123">
        <v>3</v>
      </c>
      <c r="AB56" s="123" t="s">
        <v>12</v>
      </c>
      <c r="AC56" s="123">
        <v>1</v>
      </c>
      <c r="AF56" s="124" t="s">
        <v>2676</v>
      </c>
      <c r="AG56" s="124"/>
      <c r="AH56" s="124"/>
      <c r="AI56" s="124"/>
      <c r="AS56" s="123">
        <v>0</v>
      </c>
      <c r="AT56" s="123" t="s">
        <v>12</v>
      </c>
      <c r="AU56" s="123">
        <v>0</v>
      </c>
    </row>
    <row r="57" spans="12:47" x14ac:dyDescent="0.2">
      <c r="L57" s="124" t="s">
        <v>2611</v>
      </c>
      <c r="P57" s="20"/>
      <c r="AA57" s="123">
        <v>2</v>
      </c>
      <c r="AB57" s="123" t="s">
        <v>12</v>
      </c>
      <c r="AC57" s="123">
        <v>2</v>
      </c>
      <c r="AF57" s="124" t="s">
        <v>2677</v>
      </c>
      <c r="AG57" s="124"/>
      <c r="AH57" s="124"/>
      <c r="AI57" s="124"/>
      <c r="AS57" s="123">
        <v>2</v>
      </c>
      <c r="AT57" s="123" t="s">
        <v>12</v>
      </c>
      <c r="AU57" s="123">
        <v>2</v>
      </c>
    </row>
    <row r="58" spans="12:47" x14ac:dyDescent="0.2">
      <c r="L58" s="124" t="s">
        <v>2612</v>
      </c>
      <c r="AA58" s="123">
        <v>4</v>
      </c>
      <c r="AB58" s="123" t="s">
        <v>12</v>
      </c>
      <c r="AC58" s="123">
        <v>2</v>
      </c>
      <c r="AF58" s="124" t="s">
        <v>2678</v>
      </c>
      <c r="AG58" s="124"/>
      <c r="AH58" s="124"/>
      <c r="AI58" s="124"/>
      <c r="AS58" s="123">
        <v>1</v>
      </c>
      <c r="AT58" s="123" t="s">
        <v>12</v>
      </c>
      <c r="AU58" s="123">
        <v>2</v>
      </c>
    </row>
    <row r="59" spans="12:47" x14ac:dyDescent="0.2">
      <c r="L59" s="124" t="s">
        <v>2613</v>
      </c>
      <c r="AA59" s="123">
        <v>0</v>
      </c>
      <c r="AB59" s="123" t="s">
        <v>12</v>
      </c>
      <c r="AC59" s="123">
        <v>0</v>
      </c>
      <c r="AF59" s="124" t="s">
        <v>2679</v>
      </c>
      <c r="AG59" s="124"/>
      <c r="AH59" s="124"/>
      <c r="AI59" s="124"/>
      <c r="AS59" s="123">
        <v>3</v>
      </c>
      <c r="AT59" s="123" t="s">
        <v>12</v>
      </c>
      <c r="AU59" s="123">
        <v>0</v>
      </c>
    </row>
    <row r="60" spans="12:47" x14ac:dyDescent="0.2">
      <c r="L60" s="128" t="s">
        <v>1140</v>
      </c>
      <c r="AF60" s="128" t="s">
        <v>1150</v>
      </c>
      <c r="AI60" s="1"/>
      <c r="AS60" s="20"/>
      <c r="AT60" s="20"/>
      <c r="AU60" s="20"/>
    </row>
    <row r="61" spans="12:47" x14ac:dyDescent="0.2">
      <c r="L61" s="124" t="s">
        <v>2614</v>
      </c>
      <c r="AA61" s="123">
        <v>1</v>
      </c>
      <c r="AB61" s="123" t="s">
        <v>12</v>
      </c>
      <c r="AC61" s="123">
        <v>1</v>
      </c>
      <c r="AF61" s="124" t="s">
        <v>2680</v>
      </c>
      <c r="AG61" s="124"/>
      <c r="AH61" s="124"/>
      <c r="AI61" s="124"/>
      <c r="AS61" s="123">
        <v>2</v>
      </c>
      <c r="AT61" s="123" t="s">
        <v>12</v>
      </c>
      <c r="AU61" s="123">
        <v>0</v>
      </c>
    </row>
    <row r="62" spans="12:47" x14ac:dyDescent="0.2">
      <c r="L62" s="124" t="s">
        <v>2615</v>
      </c>
      <c r="AA62" s="123">
        <v>1</v>
      </c>
      <c r="AB62" s="123" t="s">
        <v>12</v>
      </c>
      <c r="AC62" s="123">
        <v>1</v>
      </c>
      <c r="AF62" s="124" t="s">
        <v>2681</v>
      </c>
      <c r="AG62" s="124"/>
      <c r="AH62" s="124"/>
      <c r="AI62" s="124"/>
      <c r="AS62" s="123">
        <v>1</v>
      </c>
      <c r="AT62" s="123" t="s">
        <v>12</v>
      </c>
      <c r="AU62" s="123">
        <v>0</v>
      </c>
    </row>
    <row r="63" spans="12:47" x14ac:dyDescent="0.2">
      <c r="L63" s="124" t="s">
        <v>2616</v>
      </c>
      <c r="AA63" s="123">
        <v>0</v>
      </c>
      <c r="AB63" s="123" t="s">
        <v>12</v>
      </c>
      <c r="AC63" s="123">
        <v>1</v>
      </c>
      <c r="AF63" s="124" t="s">
        <v>2682</v>
      </c>
      <c r="AG63" s="124"/>
      <c r="AH63" s="124"/>
      <c r="AI63" s="124"/>
      <c r="AS63" s="123">
        <v>3</v>
      </c>
      <c r="AT63" s="123" t="s">
        <v>12</v>
      </c>
      <c r="AU63" s="123">
        <v>1</v>
      </c>
    </row>
    <row r="64" spans="12:47" x14ac:dyDescent="0.2">
      <c r="L64" s="124" t="s">
        <v>2617</v>
      </c>
      <c r="P64" s="20"/>
      <c r="AA64" s="123">
        <v>2</v>
      </c>
      <c r="AB64" s="123" t="s">
        <v>12</v>
      </c>
      <c r="AC64" s="123">
        <v>2</v>
      </c>
      <c r="AF64" s="124" t="s">
        <v>2683</v>
      </c>
      <c r="AG64" s="124"/>
      <c r="AH64" s="124"/>
      <c r="AI64" s="124"/>
      <c r="AS64" s="123">
        <v>1</v>
      </c>
      <c r="AT64" s="123" t="s">
        <v>12</v>
      </c>
      <c r="AU64" s="123">
        <v>0</v>
      </c>
    </row>
    <row r="65" spans="12:47" x14ac:dyDescent="0.2">
      <c r="L65" s="124" t="s">
        <v>2618</v>
      </c>
      <c r="AA65" s="123">
        <v>0</v>
      </c>
      <c r="AB65" s="123" t="s">
        <v>12</v>
      </c>
      <c r="AC65" s="123">
        <v>1</v>
      </c>
      <c r="AF65" s="124" t="s">
        <v>2684</v>
      </c>
      <c r="AG65" s="124"/>
      <c r="AH65" s="124"/>
      <c r="AI65" s="124"/>
      <c r="AS65" s="123">
        <v>3</v>
      </c>
      <c r="AT65" s="123" t="s">
        <v>12</v>
      </c>
      <c r="AU65" s="123">
        <v>2</v>
      </c>
    </row>
    <row r="66" spans="12:47" x14ac:dyDescent="0.2">
      <c r="L66" s="124" t="s">
        <v>2619</v>
      </c>
      <c r="AA66" s="123">
        <v>2</v>
      </c>
      <c r="AB66" s="123" t="s">
        <v>12</v>
      </c>
      <c r="AC66" s="123">
        <v>0</v>
      </c>
      <c r="AF66" s="124" t="s">
        <v>2685</v>
      </c>
      <c r="AG66" s="124"/>
      <c r="AH66" s="124"/>
      <c r="AI66" s="124"/>
      <c r="AS66" s="123">
        <v>2</v>
      </c>
      <c r="AT66" s="123" t="s">
        <v>12</v>
      </c>
      <c r="AU66" s="123">
        <v>0</v>
      </c>
    </row>
    <row r="67" spans="12:47" x14ac:dyDescent="0.2">
      <c r="L67" s="128" t="s">
        <v>1141</v>
      </c>
      <c r="AF67" s="128" t="s">
        <v>1151</v>
      </c>
      <c r="AS67" s="20"/>
      <c r="AT67" s="20"/>
      <c r="AU67" s="20"/>
    </row>
    <row r="68" spans="12:47" x14ac:dyDescent="0.2">
      <c r="L68" s="124" t="s">
        <v>2620</v>
      </c>
      <c r="AA68" s="123">
        <v>2</v>
      </c>
      <c r="AB68" s="123" t="s">
        <v>12</v>
      </c>
      <c r="AC68" s="123">
        <v>0</v>
      </c>
      <c r="AF68" s="124" t="s">
        <v>2686</v>
      </c>
      <c r="AG68" s="124"/>
      <c r="AH68" s="124"/>
      <c r="AI68" s="124"/>
      <c r="AS68" s="123">
        <v>2</v>
      </c>
      <c r="AT68" s="123" t="s">
        <v>12</v>
      </c>
      <c r="AU68" s="123">
        <v>0</v>
      </c>
    </row>
    <row r="69" spans="12:47" x14ac:dyDescent="0.2">
      <c r="L69" s="124" t="s">
        <v>2621</v>
      </c>
      <c r="AA69" s="123">
        <v>0</v>
      </c>
      <c r="AB69" s="123" t="s">
        <v>12</v>
      </c>
      <c r="AC69" s="123">
        <v>0</v>
      </c>
      <c r="AF69" s="124" t="s">
        <v>2687</v>
      </c>
      <c r="AG69" s="124"/>
      <c r="AH69" s="124"/>
      <c r="AI69" s="124"/>
      <c r="AS69" s="123">
        <v>1</v>
      </c>
      <c r="AT69" s="123" t="s">
        <v>12</v>
      </c>
      <c r="AU69" s="123">
        <v>1</v>
      </c>
    </row>
    <row r="70" spans="12:47" x14ac:dyDescent="0.2">
      <c r="L70" s="124" t="s">
        <v>2622</v>
      </c>
      <c r="AA70" s="123">
        <v>4</v>
      </c>
      <c r="AB70" s="123" t="s">
        <v>12</v>
      </c>
      <c r="AC70" s="123">
        <v>0</v>
      </c>
      <c r="AF70" s="124" t="s">
        <v>2688</v>
      </c>
      <c r="AG70" s="124"/>
      <c r="AH70" s="124"/>
      <c r="AI70" s="124"/>
      <c r="AS70" s="123">
        <v>2</v>
      </c>
      <c r="AT70" s="123" t="s">
        <v>12</v>
      </c>
      <c r="AU70" s="123">
        <v>0</v>
      </c>
    </row>
    <row r="71" spans="12:47" x14ac:dyDescent="0.2">
      <c r="L71" s="124" t="s">
        <v>2623</v>
      </c>
      <c r="P71" s="20"/>
      <c r="AA71" s="123">
        <v>1</v>
      </c>
      <c r="AB71" s="123" t="s">
        <v>12</v>
      </c>
      <c r="AC71" s="123">
        <v>2</v>
      </c>
      <c r="AF71" s="124" t="s">
        <v>2689</v>
      </c>
      <c r="AG71" s="124"/>
      <c r="AH71" s="124"/>
      <c r="AI71" s="124"/>
      <c r="AS71" s="123">
        <v>3</v>
      </c>
      <c r="AT71" s="123" t="s">
        <v>12</v>
      </c>
      <c r="AU71" s="123">
        <v>6</v>
      </c>
    </row>
    <row r="72" spans="12:47" x14ac:dyDescent="0.2">
      <c r="L72" s="124" t="s">
        <v>2624</v>
      </c>
      <c r="AA72" s="123">
        <v>2</v>
      </c>
      <c r="AB72" s="123" t="s">
        <v>12</v>
      </c>
      <c r="AC72" s="123">
        <v>1</v>
      </c>
      <c r="AF72" s="124" t="s">
        <v>2690</v>
      </c>
      <c r="AG72" s="124"/>
      <c r="AH72" s="124"/>
      <c r="AI72" s="124"/>
      <c r="AS72" s="123">
        <v>0</v>
      </c>
      <c r="AT72" s="123" t="s">
        <v>12</v>
      </c>
      <c r="AU72" s="123">
        <v>4</v>
      </c>
    </row>
    <row r="73" spans="12:47" x14ac:dyDescent="0.2">
      <c r="L73" s="124" t="s">
        <v>2625</v>
      </c>
      <c r="AA73" s="123">
        <v>5</v>
      </c>
      <c r="AB73" s="123" t="s">
        <v>12</v>
      </c>
      <c r="AC73" s="123">
        <v>0</v>
      </c>
      <c r="AF73" s="124" t="s">
        <v>2691</v>
      </c>
      <c r="AG73" s="124"/>
      <c r="AH73" s="124"/>
      <c r="AI73" s="124"/>
      <c r="AS73" s="123">
        <v>3</v>
      </c>
      <c r="AT73" s="123" t="s">
        <v>12</v>
      </c>
      <c r="AU73" s="123">
        <v>3</v>
      </c>
    </row>
    <row r="74" spans="12:47" x14ac:dyDescent="0.2">
      <c r="L74" s="128" t="s">
        <v>1142</v>
      </c>
      <c r="AF74" s="128" t="s">
        <v>1152</v>
      </c>
      <c r="AS74" s="20"/>
      <c r="AT74" s="20"/>
      <c r="AU74" s="20"/>
    </row>
    <row r="75" spans="12:47" x14ac:dyDescent="0.2">
      <c r="L75" s="124" t="s">
        <v>2626</v>
      </c>
      <c r="AA75" s="123">
        <v>2</v>
      </c>
      <c r="AB75" s="123" t="s">
        <v>12</v>
      </c>
      <c r="AC75" s="123">
        <v>1</v>
      </c>
      <c r="AF75" s="124" t="s">
        <v>2692</v>
      </c>
      <c r="AG75" s="124"/>
      <c r="AH75" s="124"/>
      <c r="AI75" s="124"/>
      <c r="AS75" s="123">
        <v>1</v>
      </c>
      <c r="AT75" s="123" t="s">
        <v>12</v>
      </c>
      <c r="AU75" s="123">
        <v>1</v>
      </c>
    </row>
    <row r="76" spans="12:47" x14ac:dyDescent="0.2">
      <c r="L76" s="124" t="s">
        <v>2627</v>
      </c>
      <c r="AA76" s="123">
        <v>1</v>
      </c>
      <c r="AB76" s="123" t="s">
        <v>12</v>
      </c>
      <c r="AC76" s="123">
        <v>3</v>
      </c>
      <c r="AF76" s="124" t="s">
        <v>2693</v>
      </c>
      <c r="AG76" s="124"/>
      <c r="AH76" s="124"/>
      <c r="AI76" s="124"/>
      <c r="AS76" s="123">
        <v>2</v>
      </c>
      <c r="AT76" s="123" t="s">
        <v>12</v>
      </c>
      <c r="AU76" s="123">
        <v>1</v>
      </c>
    </row>
    <row r="77" spans="12:47" x14ac:dyDescent="0.2">
      <c r="L77" s="124" t="s">
        <v>2628</v>
      </c>
      <c r="AA77" s="123">
        <v>2</v>
      </c>
      <c r="AB77" s="123" t="s">
        <v>12</v>
      </c>
      <c r="AC77" s="123">
        <v>1</v>
      </c>
      <c r="AF77" s="124" t="s">
        <v>2694</v>
      </c>
      <c r="AG77" s="124"/>
      <c r="AH77" s="124"/>
      <c r="AI77" s="124"/>
      <c r="AS77" s="123">
        <v>0</v>
      </c>
      <c r="AT77" s="123" t="s">
        <v>12</v>
      </c>
      <c r="AU77" s="123">
        <v>1</v>
      </c>
    </row>
    <row r="78" spans="12:47" x14ac:dyDescent="0.2">
      <c r="L78" s="124" t="s">
        <v>2629</v>
      </c>
      <c r="P78" s="20"/>
      <c r="AA78" s="123">
        <v>2</v>
      </c>
      <c r="AB78" s="123" t="s">
        <v>12</v>
      </c>
      <c r="AC78" s="123">
        <v>1</v>
      </c>
      <c r="AF78" s="124" t="s">
        <v>2695</v>
      </c>
      <c r="AG78" s="124"/>
      <c r="AH78" s="124"/>
      <c r="AI78" s="124"/>
      <c r="AS78" s="123">
        <v>2</v>
      </c>
      <c r="AT78" s="123" t="s">
        <v>12</v>
      </c>
      <c r="AU78" s="123">
        <v>1</v>
      </c>
    </row>
    <row r="79" spans="12:47" x14ac:dyDescent="0.2">
      <c r="L79" s="124" t="s">
        <v>2630</v>
      </c>
      <c r="AA79" s="123">
        <v>0</v>
      </c>
      <c r="AB79" s="123" t="s">
        <v>12</v>
      </c>
      <c r="AC79" s="123">
        <v>1</v>
      </c>
      <c r="AF79" s="124" t="s">
        <v>2696</v>
      </c>
      <c r="AG79" s="124"/>
      <c r="AH79" s="124"/>
      <c r="AI79" s="124"/>
      <c r="AS79" s="123">
        <v>1</v>
      </c>
      <c r="AT79" s="123" t="s">
        <v>12</v>
      </c>
      <c r="AU79" s="123">
        <v>1</v>
      </c>
    </row>
    <row r="80" spans="12:47" x14ac:dyDescent="0.2">
      <c r="L80" s="124" t="s">
        <v>2631</v>
      </c>
      <c r="AA80" s="123">
        <v>3</v>
      </c>
      <c r="AB80" s="123" t="s">
        <v>12</v>
      </c>
      <c r="AC80" s="123">
        <v>0</v>
      </c>
      <c r="AF80" s="124" t="s">
        <v>2697</v>
      </c>
      <c r="AG80" s="124"/>
      <c r="AH80" s="124"/>
      <c r="AI80" s="124"/>
      <c r="AS80" s="123">
        <v>5</v>
      </c>
      <c r="AT80" s="123" t="s">
        <v>12</v>
      </c>
      <c r="AU80" s="123">
        <v>1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2632</v>
      </c>
      <c r="AA82" s="123">
        <v>2</v>
      </c>
      <c r="AB82" s="123" t="s">
        <v>12</v>
      </c>
      <c r="AC82" s="123">
        <v>0</v>
      </c>
      <c r="AF82" s="124" t="s">
        <v>2698</v>
      </c>
      <c r="AG82" s="124"/>
      <c r="AH82" s="124"/>
      <c r="AI82" s="124"/>
      <c r="AS82" s="123">
        <v>1</v>
      </c>
      <c r="AT82" s="123" t="s">
        <v>12</v>
      </c>
      <c r="AU82" s="123">
        <v>2</v>
      </c>
    </row>
    <row r="83" spans="12:47" x14ac:dyDescent="0.2">
      <c r="L83" s="124" t="s">
        <v>2633</v>
      </c>
      <c r="AA83" s="123">
        <v>1</v>
      </c>
      <c r="AB83" s="123" t="s">
        <v>12</v>
      </c>
      <c r="AC83" s="123">
        <v>1</v>
      </c>
      <c r="AF83" s="124" t="s">
        <v>2699</v>
      </c>
      <c r="AG83" s="124"/>
      <c r="AH83" s="124"/>
      <c r="AI83" s="124"/>
      <c r="AS83" s="123">
        <v>3</v>
      </c>
      <c r="AT83" s="123" t="s">
        <v>12</v>
      </c>
      <c r="AU83" s="123">
        <v>1</v>
      </c>
    </row>
    <row r="84" spans="12:47" x14ac:dyDescent="0.2">
      <c r="L84" s="124" t="s">
        <v>2634</v>
      </c>
      <c r="AA84" s="123">
        <v>2</v>
      </c>
      <c r="AB84" s="123" t="s">
        <v>12</v>
      </c>
      <c r="AC84" s="123">
        <v>0</v>
      </c>
      <c r="AF84" s="124" t="s">
        <v>2700</v>
      </c>
      <c r="AG84" s="124"/>
      <c r="AH84" s="124"/>
      <c r="AI84" s="124"/>
      <c r="AS84" s="123">
        <v>2</v>
      </c>
      <c r="AT84" s="123" t="s">
        <v>12</v>
      </c>
      <c r="AU84" s="123">
        <v>0</v>
      </c>
    </row>
    <row r="85" spans="12:47" x14ac:dyDescent="0.2">
      <c r="L85" s="124" t="s">
        <v>2635</v>
      </c>
      <c r="P85" s="20"/>
      <c r="AA85" s="123">
        <v>1</v>
      </c>
      <c r="AB85" s="123" t="s">
        <v>12</v>
      </c>
      <c r="AC85" s="123">
        <v>1</v>
      </c>
      <c r="AF85" s="124" t="s">
        <v>2701</v>
      </c>
      <c r="AG85" s="124"/>
      <c r="AH85" s="124"/>
      <c r="AI85" s="124"/>
      <c r="AS85" s="123">
        <v>5</v>
      </c>
      <c r="AT85" s="123" t="s">
        <v>12</v>
      </c>
      <c r="AU85" s="123">
        <v>1</v>
      </c>
    </row>
    <row r="86" spans="12:47" x14ac:dyDescent="0.2">
      <c r="L86" s="124" t="s">
        <v>2636</v>
      </c>
      <c r="AA86" s="123">
        <v>3</v>
      </c>
      <c r="AB86" s="123" t="s">
        <v>12</v>
      </c>
      <c r="AC86" s="123">
        <v>2</v>
      </c>
      <c r="AF86" s="124" t="s">
        <v>2702</v>
      </c>
      <c r="AG86" s="124"/>
      <c r="AH86" s="124"/>
      <c r="AI86" s="124"/>
      <c r="AS86" s="123">
        <v>1</v>
      </c>
      <c r="AT86" s="123" t="s">
        <v>12</v>
      </c>
      <c r="AU86" s="123">
        <v>1</v>
      </c>
    </row>
    <row r="87" spans="12:47" x14ac:dyDescent="0.2">
      <c r="L87" s="124" t="s">
        <v>2637</v>
      </c>
      <c r="AA87" s="123">
        <v>2</v>
      </c>
      <c r="AB87" s="123" t="s">
        <v>12</v>
      </c>
      <c r="AC87" s="123">
        <v>0</v>
      </c>
      <c r="AF87" s="124" t="s">
        <v>2703</v>
      </c>
      <c r="AG87" s="124"/>
      <c r="AH87" s="124"/>
      <c r="AI87" s="124"/>
      <c r="AS87" s="123">
        <v>2</v>
      </c>
      <c r="AT87" s="123" t="s">
        <v>12</v>
      </c>
      <c r="AU87" s="123">
        <v>3</v>
      </c>
    </row>
    <row r="88" spans="12:47" x14ac:dyDescent="0.2">
      <c r="L88" s="1" t="s">
        <v>1144</v>
      </c>
      <c r="AA88" s="20"/>
      <c r="AB88" s="20"/>
      <c r="AC88" s="20"/>
      <c r="AF88" s="1" t="s">
        <v>2568</v>
      </c>
      <c r="AG88" s="1"/>
      <c r="AH88" s="1"/>
      <c r="AI88" s="1"/>
      <c r="AS88" s="20"/>
      <c r="AT88" s="20"/>
      <c r="AU88" s="20"/>
    </row>
    <row r="89" spans="12:47" x14ac:dyDescent="0.2">
      <c r="L89" s="124" t="s">
        <v>2638</v>
      </c>
      <c r="AA89" s="123">
        <v>2</v>
      </c>
      <c r="AB89" s="123" t="s">
        <v>12</v>
      </c>
      <c r="AC89" s="123">
        <v>1</v>
      </c>
      <c r="AF89" s="124" t="s">
        <v>2704</v>
      </c>
      <c r="AG89" s="124"/>
      <c r="AH89" s="124"/>
      <c r="AI89" s="124"/>
      <c r="AS89" s="123">
        <v>3</v>
      </c>
      <c r="AT89" s="123" t="s">
        <v>12</v>
      </c>
      <c r="AU89" s="123">
        <v>0</v>
      </c>
    </row>
    <row r="90" spans="12:47" x14ac:dyDescent="0.2">
      <c r="L90" s="124" t="s">
        <v>2639</v>
      </c>
      <c r="AA90" s="123">
        <v>3</v>
      </c>
      <c r="AB90" s="123" t="s">
        <v>12</v>
      </c>
      <c r="AC90" s="123">
        <v>1</v>
      </c>
      <c r="AF90" s="124" t="s">
        <v>2705</v>
      </c>
      <c r="AG90" s="124"/>
      <c r="AH90" s="124"/>
      <c r="AI90" s="124"/>
      <c r="AS90" s="123">
        <v>0</v>
      </c>
      <c r="AT90" s="123" t="s">
        <v>12</v>
      </c>
      <c r="AU90" s="123">
        <v>0</v>
      </c>
    </row>
    <row r="91" spans="12:47" x14ac:dyDescent="0.2">
      <c r="L91" s="124" t="s">
        <v>2640</v>
      </c>
      <c r="AA91" s="123">
        <v>2</v>
      </c>
      <c r="AB91" s="123" t="s">
        <v>12</v>
      </c>
      <c r="AC91" s="123">
        <v>4</v>
      </c>
      <c r="AF91" s="124" t="s">
        <v>2706</v>
      </c>
      <c r="AG91" s="124"/>
      <c r="AH91" s="124"/>
      <c r="AI91" s="124"/>
      <c r="AS91" s="123">
        <v>2</v>
      </c>
      <c r="AT91" s="123" t="s">
        <v>12</v>
      </c>
      <c r="AU91" s="123">
        <v>0</v>
      </c>
    </row>
    <row r="92" spans="12:47" x14ac:dyDescent="0.2">
      <c r="L92" s="124" t="s">
        <v>2641</v>
      </c>
      <c r="AA92" s="123">
        <v>0</v>
      </c>
      <c r="AB92" s="123" t="s">
        <v>12</v>
      </c>
      <c r="AC92" s="123">
        <v>1</v>
      </c>
      <c r="AF92" s="124" t="s">
        <v>2707</v>
      </c>
      <c r="AG92" s="124"/>
      <c r="AH92" s="124"/>
      <c r="AI92" s="124"/>
      <c r="AS92" s="123">
        <v>1</v>
      </c>
      <c r="AT92" s="123" t="s">
        <v>12</v>
      </c>
      <c r="AU92" s="123">
        <v>4</v>
      </c>
    </row>
    <row r="93" spans="12:47" x14ac:dyDescent="0.2">
      <c r="L93" s="124" t="s">
        <v>2642</v>
      </c>
      <c r="AA93" s="123">
        <v>1</v>
      </c>
      <c r="AB93" s="123" t="s">
        <v>12</v>
      </c>
      <c r="AC93" s="123">
        <v>1</v>
      </c>
      <c r="AF93" s="124" t="s">
        <v>2708</v>
      </c>
      <c r="AG93" s="124"/>
      <c r="AH93" s="124"/>
      <c r="AI93" s="124"/>
      <c r="AS93" s="123">
        <v>1</v>
      </c>
      <c r="AT93" s="123" t="s">
        <v>12</v>
      </c>
      <c r="AU93" s="123">
        <v>1</v>
      </c>
    </row>
    <row r="94" spans="12:47" x14ac:dyDescent="0.2">
      <c r="L94" s="124" t="s">
        <v>2643</v>
      </c>
      <c r="AA94" s="123">
        <v>2</v>
      </c>
      <c r="AB94" s="123" t="s">
        <v>12</v>
      </c>
      <c r="AC94" s="123">
        <v>2</v>
      </c>
      <c r="AF94" s="124" t="s">
        <v>2709</v>
      </c>
      <c r="AG94" s="124"/>
      <c r="AH94" s="124"/>
      <c r="AI94" s="124"/>
      <c r="AS94" s="123">
        <v>1</v>
      </c>
      <c r="AT94" s="123" t="s">
        <v>12</v>
      </c>
      <c r="AU94" s="123">
        <v>3</v>
      </c>
    </row>
  </sheetData>
  <mergeCells count="13">
    <mergeCell ref="L16:AU16"/>
    <mergeCell ref="L1:N1"/>
    <mergeCell ref="O1:Q1"/>
    <mergeCell ref="R1:T1"/>
    <mergeCell ref="U1:W1"/>
    <mergeCell ref="X1:Z1"/>
    <mergeCell ref="AP1:AR1"/>
    <mergeCell ref="AS1:AU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Mellersta Götaland&amp;R&amp;9&amp;D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2515-C40E-46DB-8DEB-0583DBE20D0F}">
  <sheetPr>
    <pageSetUpPr fitToPage="1"/>
  </sheetPr>
  <dimension ref="A1:AX94"/>
  <sheetViews>
    <sheetView view="pageLayout" topLeftCell="A10" zoomScaleNormal="100" workbookViewId="0">
      <selection activeCell="L25" sqref="L25:AI25"/>
    </sheetView>
  </sheetViews>
  <sheetFormatPr defaultRowHeight="12" x14ac:dyDescent="0.2"/>
  <cols>
    <col min="1" max="1" width="2.7109375" style="23" customWidth="1"/>
    <col min="2" max="2" width="24.5703125" style="23" customWidth="1"/>
    <col min="3" max="4" width="3.5703125" style="23" bestFit="1" customWidth="1"/>
    <col min="5" max="5" width="2.7109375" style="23" bestFit="1" customWidth="1"/>
    <col min="6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1.85546875" style="51" bestFit="1" customWidth="1"/>
    <col min="13" max="13" width="1.5703125" style="51" bestFit="1" customWidth="1"/>
    <col min="14" max="15" width="2.7109375" style="51" bestFit="1" customWidth="1"/>
    <col min="16" max="16" width="1.5703125" style="51" bestFit="1" customWidth="1"/>
    <col min="17" max="18" width="2.7109375" style="51" bestFit="1" customWidth="1"/>
    <col min="19" max="19" width="1.5703125" style="51" bestFit="1" customWidth="1"/>
    <col min="20" max="21" width="2.7109375" style="51" bestFit="1" customWidth="1"/>
    <col min="22" max="22" width="1.5703125" style="51" bestFit="1" customWidth="1"/>
    <col min="23" max="24" width="2.7109375" style="51" bestFit="1" customWidth="1"/>
    <col min="25" max="25" width="1.5703125" style="51" bestFit="1" customWidth="1"/>
    <col min="26" max="27" width="2.7109375" style="51" bestFit="1" customWidth="1"/>
    <col min="28" max="28" width="1.5703125" style="51" bestFit="1" customWidth="1"/>
    <col min="29" max="30" width="2.7109375" style="51" bestFit="1" customWidth="1"/>
    <col min="31" max="31" width="1.5703125" style="51" bestFit="1" customWidth="1"/>
    <col min="32" max="33" width="2.7109375" style="51" bestFit="1" customWidth="1"/>
    <col min="34" max="34" width="1.5703125" style="51" bestFit="1" customWidth="1"/>
    <col min="35" max="36" width="2.7109375" style="51" bestFit="1" customWidth="1"/>
    <col min="37" max="37" width="1.5703125" style="51" bestFit="1" customWidth="1"/>
    <col min="38" max="39" width="2.7109375" style="51" bestFit="1" customWidth="1"/>
    <col min="40" max="40" width="1.5703125" style="51" bestFit="1" customWidth="1"/>
    <col min="41" max="42" width="2.7109375" style="51" bestFit="1" customWidth="1"/>
    <col min="43" max="43" width="1.5703125" style="51" bestFit="1" customWidth="1"/>
    <col min="44" max="45" width="2.7109375" style="51" bestFit="1" customWidth="1"/>
    <col min="46" max="46" width="1.5703125" style="51" bestFit="1" customWidth="1"/>
    <col min="47" max="47" width="2.7109375" style="51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87" customHeight="1" x14ac:dyDescent="0.25">
      <c r="A1" s="100"/>
      <c r="B1" s="67" t="s">
        <v>2715</v>
      </c>
      <c r="C1" s="101"/>
      <c r="D1" s="101"/>
      <c r="E1" s="101"/>
      <c r="F1" s="101"/>
      <c r="G1" s="101"/>
      <c r="H1" s="100"/>
      <c r="I1" s="101"/>
      <c r="J1" s="101"/>
      <c r="K1" s="101"/>
      <c r="L1" s="133" t="s">
        <v>172</v>
      </c>
      <c r="M1" s="133"/>
      <c r="N1" s="133"/>
      <c r="O1" s="133" t="s">
        <v>2710</v>
      </c>
      <c r="P1" s="133"/>
      <c r="Q1" s="133"/>
      <c r="R1" s="133" t="s">
        <v>87</v>
      </c>
      <c r="S1" s="133"/>
      <c r="T1" s="133"/>
      <c r="U1" s="133" t="s">
        <v>2711</v>
      </c>
      <c r="V1" s="133"/>
      <c r="W1" s="133"/>
      <c r="X1" s="133" t="s">
        <v>48</v>
      </c>
      <c r="Y1" s="133"/>
      <c r="Z1" s="133"/>
      <c r="AA1" s="133" t="s">
        <v>43</v>
      </c>
      <c r="AB1" s="133"/>
      <c r="AC1" s="133"/>
      <c r="AD1" s="133" t="s">
        <v>2712</v>
      </c>
      <c r="AE1" s="133"/>
      <c r="AF1" s="133"/>
      <c r="AG1" s="133" t="s">
        <v>105</v>
      </c>
      <c r="AH1" s="133"/>
      <c r="AI1" s="133"/>
      <c r="AJ1" s="133" t="s">
        <v>2713</v>
      </c>
      <c r="AK1" s="133"/>
      <c r="AL1" s="133"/>
      <c r="AM1" s="133" t="s">
        <v>139</v>
      </c>
      <c r="AN1" s="133"/>
      <c r="AO1" s="133"/>
      <c r="AP1" s="133" t="s">
        <v>68</v>
      </c>
      <c r="AQ1" s="133"/>
      <c r="AR1" s="133"/>
      <c r="AS1" s="133" t="s">
        <v>2714</v>
      </c>
      <c r="AT1" s="133"/>
      <c r="AU1" s="133"/>
      <c r="AV1" s="70"/>
      <c r="AW1" s="70"/>
      <c r="AX1" s="70"/>
    </row>
    <row r="2" spans="1:50" x14ac:dyDescent="0.2">
      <c r="A2" s="100">
        <v>1</v>
      </c>
      <c r="B2" s="124" t="s">
        <v>172</v>
      </c>
      <c r="C2" s="124">
        <v>22</v>
      </c>
      <c r="D2" s="124">
        <v>16</v>
      </c>
      <c r="E2" s="124">
        <v>3</v>
      </c>
      <c r="F2" s="124">
        <v>3</v>
      </c>
      <c r="G2" s="124">
        <v>47</v>
      </c>
      <c r="H2" s="124" t="s">
        <v>12</v>
      </c>
      <c r="I2" s="124">
        <v>14</v>
      </c>
      <c r="J2" s="101">
        <f t="shared" ref="J2:J14" si="0">SUM(2*D2+E2)</f>
        <v>35</v>
      </c>
      <c r="K2" s="95" t="s">
        <v>10</v>
      </c>
      <c r="L2" s="132"/>
      <c r="M2" s="132"/>
      <c r="N2" s="132"/>
      <c r="O2" s="131">
        <v>0</v>
      </c>
      <c r="P2" s="131" t="s">
        <v>12</v>
      </c>
      <c r="Q2" s="131">
        <v>1</v>
      </c>
      <c r="R2" s="131">
        <v>2</v>
      </c>
      <c r="S2" s="131" t="s">
        <v>12</v>
      </c>
      <c r="T2" s="131">
        <v>0</v>
      </c>
      <c r="U2" s="131">
        <v>3</v>
      </c>
      <c r="V2" s="131" t="s">
        <v>12</v>
      </c>
      <c r="W2" s="131">
        <v>0</v>
      </c>
      <c r="X2" s="131">
        <v>1</v>
      </c>
      <c r="Y2" s="131" t="s">
        <v>12</v>
      </c>
      <c r="Z2" s="131">
        <v>0</v>
      </c>
      <c r="AA2" s="131">
        <v>3</v>
      </c>
      <c r="AB2" s="131" t="s">
        <v>12</v>
      </c>
      <c r="AC2" s="131">
        <v>2</v>
      </c>
      <c r="AD2" s="131">
        <v>3</v>
      </c>
      <c r="AE2" s="131" t="s">
        <v>12</v>
      </c>
      <c r="AF2" s="131">
        <v>0</v>
      </c>
      <c r="AG2" s="131">
        <v>3</v>
      </c>
      <c r="AH2" s="131" t="s">
        <v>12</v>
      </c>
      <c r="AI2" s="131">
        <v>0</v>
      </c>
      <c r="AJ2" s="131">
        <v>1</v>
      </c>
      <c r="AK2" s="131" t="s">
        <v>12</v>
      </c>
      <c r="AL2" s="131">
        <v>0</v>
      </c>
      <c r="AM2" s="131">
        <v>3</v>
      </c>
      <c r="AN2" s="131" t="s">
        <v>12</v>
      </c>
      <c r="AO2" s="131">
        <v>1</v>
      </c>
      <c r="AP2" s="131">
        <v>2</v>
      </c>
      <c r="AQ2" s="131" t="s">
        <v>12</v>
      </c>
      <c r="AR2" s="131">
        <v>1</v>
      </c>
      <c r="AS2" s="131">
        <v>6</v>
      </c>
      <c r="AT2" s="131" t="s">
        <v>12</v>
      </c>
      <c r="AU2" s="131">
        <v>0</v>
      </c>
      <c r="AV2" s="20">
        <f>SUM(L2+O2+R2+U2+X2+AA2+AD2+AG2+AJ2+AM2+AP2+AS2)</f>
        <v>27</v>
      </c>
      <c r="AW2" s="20" t="s">
        <v>12</v>
      </c>
      <c r="AX2" s="20">
        <f>SUM(N2+Q2+T2+W2+Z2+AC2+AF2+AI2+AL2+AO2+AR2+AU2)</f>
        <v>5</v>
      </c>
    </row>
    <row r="3" spans="1:50" x14ac:dyDescent="0.2">
      <c r="A3" s="100">
        <v>2</v>
      </c>
      <c r="B3" s="69" t="s">
        <v>2710</v>
      </c>
      <c r="C3" s="124">
        <v>22</v>
      </c>
      <c r="D3" s="124">
        <v>13</v>
      </c>
      <c r="E3" s="124">
        <v>3</v>
      </c>
      <c r="F3" s="124">
        <v>6</v>
      </c>
      <c r="G3" s="124">
        <v>41</v>
      </c>
      <c r="H3" s="124" t="s">
        <v>12</v>
      </c>
      <c r="I3" s="124">
        <v>26</v>
      </c>
      <c r="J3" s="101">
        <f t="shared" si="0"/>
        <v>29</v>
      </c>
      <c r="K3" s="119"/>
      <c r="L3" s="131">
        <v>1</v>
      </c>
      <c r="M3" s="131" t="s">
        <v>12</v>
      </c>
      <c r="N3" s="131">
        <v>0</v>
      </c>
      <c r="O3" s="132"/>
      <c r="P3" s="132"/>
      <c r="Q3" s="132"/>
      <c r="R3" s="131">
        <v>4</v>
      </c>
      <c r="S3" s="131" t="s">
        <v>12</v>
      </c>
      <c r="T3" s="131">
        <v>1</v>
      </c>
      <c r="U3" s="131">
        <v>1</v>
      </c>
      <c r="V3" s="131" t="s">
        <v>12</v>
      </c>
      <c r="W3" s="131">
        <v>0</v>
      </c>
      <c r="X3" s="131">
        <v>1</v>
      </c>
      <c r="Y3" s="131" t="s">
        <v>12</v>
      </c>
      <c r="Z3" s="131">
        <v>1</v>
      </c>
      <c r="AA3" s="131">
        <v>1</v>
      </c>
      <c r="AB3" s="131" t="s">
        <v>12</v>
      </c>
      <c r="AC3" s="131">
        <v>2</v>
      </c>
      <c r="AD3" s="131">
        <v>1</v>
      </c>
      <c r="AE3" s="131" t="s">
        <v>12</v>
      </c>
      <c r="AF3" s="131">
        <v>1</v>
      </c>
      <c r="AG3" s="131">
        <v>2</v>
      </c>
      <c r="AH3" s="131" t="s">
        <v>12</v>
      </c>
      <c r="AI3" s="131">
        <v>1</v>
      </c>
      <c r="AJ3" s="131">
        <v>2</v>
      </c>
      <c r="AK3" s="131" t="s">
        <v>12</v>
      </c>
      <c r="AL3" s="131">
        <v>0</v>
      </c>
      <c r="AM3" s="131">
        <v>4</v>
      </c>
      <c r="AN3" s="131" t="s">
        <v>12</v>
      </c>
      <c r="AO3" s="131">
        <v>1</v>
      </c>
      <c r="AP3" s="131">
        <v>1</v>
      </c>
      <c r="AQ3" s="131" t="s">
        <v>12</v>
      </c>
      <c r="AR3" s="131">
        <v>2</v>
      </c>
      <c r="AS3" s="131">
        <v>3</v>
      </c>
      <c r="AT3" s="131" t="s">
        <v>12</v>
      </c>
      <c r="AU3" s="131">
        <v>2</v>
      </c>
      <c r="AV3" s="20">
        <f t="shared" ref="AV3:AV14" si="1">SUM(L3+O3+R3+U3+X3+AA3+AD3+AG3+AJ3+AM3+AP3+AS3)</f>
        <v>21</v>
      </c>
      <c r="AW3" s="20" t="s">
        <v>12</v>
      </c>
      <c r="AX3" s="20">
        <f t="shared" ref="AX3:AX14" si="2">SUM(N3+Q3+T3+W3+Z3+AC3+AF3+AI3+AL3+AO3+AR3+AU3)</f>
        <v>11</v>
      </c>
    </row>
    <row r="4" spans="1:50" x14ac:dyDescent="0.2">
      <c r="A4" s="100">
        <v>3</v>
      </c>
      <c r="B4" s="69" t="s">
        <v>87</v>
      </c>
      <c r="C4" s="124">
        <v>22</v>
      </c>
      <c r="D4" s="124">
        <v>12</v>
      </c>
      <c r="E4" s="124">
        <v>4</v>
      </c>
      <c r="F4" s="124">
        <v>6</v>
      </c>
      <c r="G4" s="124">
        <v>46</v>
      </c>
      <c r="H4" s="124" t="s">
        <v>12</v>
      </c>
      <c r="I4" s="124">
        <v>32</v>
      </c>
      <c r="J4" s="101">
        <f t="shared" si="0"/>
        <v>28</v>
      </c>
      <c r="K4" s="95"/>
      <c r="L4" s="131">
        <v>1</v>
      </c>
      <c r="M4" s="131" t="s">
        <v>12</v>
      </c>
      <c r="N4" s="131">
        <v>0</v>
      </c>
      <c r="O4" s="131">
        <v>3</v>
      </c>
      <c r="P4" s="131" t="s">
        <v>12</v>
      </c>
      <c r="Q4" s="131">
        <v>0</v>
      </c>
      <c r="R4" s="132"/>
      <c r="S4" s="132"/>
      <c r="T4" s="132"/>
      <c r="U4" s="131">
        <v>2</v>
      </c>
      <c r="V4" s="131" t="s">
        <v>12</v>
      </c>
      <c r="W4" s="131">
        <v>1</v>
      </c>
      <c r="X4" s="131">
        <v>2</v>
      </c>
      <c r="Y4" s="131" t="s">
        <v>12</v>
      </c>
      <c r="Z4" s="131">
        <v>2</v>
      </c>
      <c r="AA4" s="131">
        <v>2</v>
      </c>
      <c r="AB4" s="131" t="s">
        <v>12</v>
      </c>
      <c r="AC4" s="131">
        <v>3</v>
      </c>
      <c r="AD4" s="131">
        <v>2</v>
      </c>
      <c r="AE4" s="131" t="s">
        <v>12</v>
      </c>
      <c r="AF4" s="131">
        <v>2</v>
      </c>
      <c r="AG4" s="131">
        <v>1</v>
      </c>
      <c r="AH4" s="131" t="s">
        <v>12</v>
      </c>
      <c r="AI4" s="131">
        <v>0</v>
      </c>
      <c r="AJ4" s="131">
        <v>4</v>
      </c>
      <c r="AK4" s="131" t="s">
        <v>12</v>
      </c>
      <c r="AL4" s="131">
        <v>1</v>
      </c>
      <c r="AM4" s="131">
        <v>2</v>
      </c>
      <c r="AN4" s="131" t="s">
        <v>12</v>
      </c>
      <c r="AO4" s="131">
        <v>2</v>
      </c>
      <c r="AP4" s="131">
        <v>4</v>
      </c>
      <c r="AQ4" s="131" t="s">
        <v>12</v>
      </c>
      <c r="AR4" s="131">
        <v>1</v>
      </c>
      <c r="AS4" s="131">
        <v>4</v>
      </c>
      <c r="AT4" s="131" t="s">
        <v>12</v>
      </c>
      <c r="AU4" s="131">
        <v>2</v>
      </c>
      <c r="AV4" s="20">
        <f t="shared" si="1"/>
        <v>27</v>
      </c>
      <c r="AW4" s="20" t="s">
        <v>12</v>
      </c>
      <c r="AX4" s="20">
        <f t="shared" si="2"/>
        <v>14</v>
      </c>
    </row>
    <row r="5" spans="1:50" x14ac:dyDescent="0.2">
      <c r="A5" s="100">
        <v>4</v>
      </c>
      <c r="B5" s="69" t="s">
        <v>2711</v>
      </c>
      <c r="C5" s="124">
        <v>22</v>
      </c>
      <c r="D5" s="124">
        <v>9</v>
      </c>
      <c r="E5" s="124">
        <v>4</v>
      </c>
      <c r="F5" s="124">
        <v>9</v>
      </c>
      <c r="G5" s="124">
        <v>36</v>
      </c>
      <c r="H5" s="124" t="s">
        <v>12</v>
      </c>
      <c r="I5" s="124">
        <v>36</v>
      </c>
      <c r="J5" s="101">
        <f t="shared" si="0"/>
        <v>22</v>
      </c>
      <c r="K5" s="95"/>
      <c r="L5" s="131">
        <v>2</v>
      </c>
      <c r="M5" s="131" t="s">
        <v>12</v>
      </c>
      <c r="N5" s="131">
        <v>4</v>
      </c>
      <c r="O5" s="131">
        <v>3</v>
      </c>
      <c r="P5" s="131" t="s">
        <v>12</v>
      </c>
      <c r="Q5" s="131">
        <v>1</v>
      </c>
      <c r="R5" s="131">
        <v>1</v>
      </c>
      <c r="S5" s="131" t="s">
        <v>12</v>
      </c>
      <c r="T5" s="131">
        <v>2</v>
      </c>
      <c r="U5" s="132"/>
      <c r="V5" s="132"/>
      <c r="W5" s="132"/>
      <c r="X5" s="131">
        <v>3</v>
      </c>
      <c r="Y5" s="131" t="s">
        <v>12</v>
      </c>
      <c r="Z5" s="131">
        <v>1</v>
      </c>
      <c r="AA5" s="131">
        <v>3</v>
      </c>
      <c r="AB5" s="131" t="s">
        <v>12</v>
      </c>
      <c r="AC5" s="131">
        <v>0</v>
      </c>
      <c r="AD5" s="131">
        <v>2</v>
      </c>
      <c r="AE5" s="131" t="s">
        <v>12</v>
      </c>
      <c r="AF5" s="131">
        <v>2</v>
      </c>
      <c r="AG5" s="131">
        <v>0</v>
      </c>
      <c r="AH5" s="131" t="s">
        <v>12</v>
      </c>
      <c r="AI5" s="131">
        <v>1</v>
      </c>
      <c r="AJ5" s="131">
        <v>3</v>
      </c>
      <c r="AK5" s="131" t="s">
        <v>12</v>
      </c>
      <c r="AL5" s="131">
        <v>2</v>
      </c>
      <c r="AM5" s="131">
        <v>3</v>
      </c>
      <c r="AN5" s="131" t="s">
        <v>12</v>
      </c>
      <c r="AO5" s="131">
        <v>2</v>
      </c>
      <c r="AP5" s="131">
        <v>2</v>
      </c>
      <c r="AQ5" s="131" t="s">
        <v>12</v>
      </c>
      <c r="AR5" s="131">
        <v>1</v>
      </c>
      <c r="AS5" s="131">
        <v>0</v>
      </c>
      <c r="AT5" s="131" t="s">
        <v>12</v>
      </c>
      <c r="AU5" s="131">
        <v>1</v>
      </c>
      <c r="AV5" s="20">
        <f t="shared" si="1"/>
        <v>22</v>
      </c>
      <c r="AW5" s="20" t="s">
        <v>12</v>
      </c>
      <c r="AX5" s="20">
        <f t="shared" si="2"/>
        <v>17</v>
      </c>
    </row>
    <row r="6" spans="1:50" x14ac:dyDescent="0.2">
      <c r="A6" s="100">
        <v>5</v>
      </c>
      <c r="B6" s="124" t="s">
        <v>48</v>
      </c>
      <c r="C6" s="124">
        <v>22</v>
      </c>
      <c r="D6" s="124">
        <v>8</v>
      </c>
      <c r="E6" s="124">
        <v>5</v>
      </c>
      <c r="F6" s="124">
        <v>9</v>
      </c>
      <c r="G6" s="124">
        <v>29</v>
      </c>
      <c r="H6" s="124" t="s">
        <v>12</v>
      </c>
      <c r="I6" s="124">
        <v>27</v>
      </c>
      <c r="J6" s="101">
        <f t="shared" si="0"/>
        <v>21</v>
      </c>
      <c r="K6" s="95"/>
      <c r="L6" s="131">
        <v>0</v>
      </c>
      <c r="M6" s="131" t="s">
        <v>12</v>
      </c>
      <c r="N6" s="131">
        <v>2</v>
      </c>
      <c r="O6" s="131">
        <v>2</v>
      </c>
      <c r="P6" s="131" t="s">
        <v>12</v>
      </c>
      <c r="Q6" s="131">
        <v>1</v>
      </c>
      <c r="R6" s="131">
        <v>2</v>
      </c>
      <c r="S6" s="131" t="s">
        <v>12</v>
      </c>
      <c r="T6" s="131">
        <v>0</v>
      </c>
      <c r="U6" s="131">
        <v>2</v>
      </c>
      <c r="V6" s="131" t="s">
        <v>12</v>
      </c>
      <c r="W6" s="131">
        <v>3</v>
      </c>
      <c r="X6" s="132"/>
      <c r="Y6" s="132"/>
      <c r="Z6" s="132"/>
      <c r="AA6" s="131">
        <v>0</v>
      </c>
      <c r="AB6" s="131" t="s">
        <v>12</v>
      </c>
      <c r="AC6" s="131">
        <v>3</v>
      </c>
      <c r="AD6" s="131">
        <v>3</v>
      </c>
      <c r="AE6" s="131" t="s">
        <v>12</v>
      </c>
      <c r="AF6" s="131">
        <v>0</v>
      </c>
      <c r="AG6" s="131">
        <v>0</v>
      </c>
      <c r="AH6" s="131" t="s">
        <v>12</v>
      </c>
      <c r="AI6" s="131">
        <v>1</v>
      </c>
      <c r="AJ6" s="131">
        <v>2</v>
      </c>
      <c r="AK6" s="131" t="s">
        <v>12</v>
      </c>
      <c r="AL6" s="131">
        <v>0</v>
      </c>
      <c r="AM6" s="131">
        <v>1</v>
      </c>
      <c r="AN6" s="131" t="s">
        <v>12</v>
      </c>
      <c r="AO6" s="131">
        <v>1</v>
      </c>
      <c r="AP6" s="131">
        <v>1</v>
      </c>
      <c r="AQ6" s="131" t="s">
        <v>12</v>
      </c>
      <c r="AR6" s="131">
        <v>2</v>
      </c>
      <c r="AS6" s="131">
        <v>3</v>
      </c>
      <c r="AT6" s="131" t="s">
        <v>12</v>
      </c>
      <c r="AU6" s="131">
        <v>0</v>
      </c>
      <c r="AV6" s="20">
        <f t="shared" si="1"/>
        <v>16</v>
      </c>
      <c r="AW6" s="20" t="s">
        <v>12</v>
      </c>
      <c r="AX6" s="20">
        <f t="shared" si="2"/>
        <v>13</v>
      </c>
    </row>
    <row r="7" spans="1:50" x14ac:dyDescent="0.2">
      <c r="A7" s="100">
        <v>6</v>
      </c>
      <c r="B7" s="124" t="s">
        <v>43</v>
      </c>
      <c r="C7" s="124">
        <v>22</v>
      </c>
      <c r="D7" s="124">
        <v>9</v>
      </c>
      <c r="E7" s="124">
        <v>3</v>
      </c>
      <c r="F7" s="124">
        <v>10</v>
      </c>
      <c r="G7" s="124">
        <v>43</v>
      </c>
      <c r="H7" s="124" t="s">
        <v>12</v>
      </c>
      <c r="I7" s="124">
        <v>43</v>
      </c>
      <c r="J7" s="101">
        <f t="shared" si="0"/>
        <v>21</v>
      </c>
      <c r="K7" s="95"/>
      <c r="L7" s="131">
        <v>0</v>
      </c>
      <c r="M7" s="131" t="s">
        <v>12</v>
      </c>
      <c r="N7" s="131">
        <v>3</v>
      </c>
      <c r="O7" s="131">
        <v>1</v>
      </c>
      <c r="P7" s="131" t="s">
        <v>12</v>
      </c>
      <c r="Q7" s="131">
        <v>2</v>
      </c>
      <c r="R7" s="131">
        <v>2</v>
      </c>
      <c r="S7" s="131" t="s">
        <v>12</v>
      </c>
      <c r="T7" s="131">
        <v>4</v>
      </c>
      <c r="U7" s="131">
        <v>4</v>
      </c>
      <c r="V7" s="131" t="s">
        <v>12</v>
      </c>
      <c r="W7" s="131">
        <v>5</v>
      </c>
      <c r="X7" s="131">
        <v>1</v>
      </c>
      <c r="Y7" s="131" t="s">
        <v>12</v>
      </c>
      <c r="Z7" s="131">
        <v>2</v>
      </c>
      <c r="AA7" s="132"/>
      <c r="AB7" s="132"/>
      <c r="AC7" s="132"/>
      <c r="AD7" s="123">
        <v>1</v>
      </c>
      <c r="AE7" s="131" t="s">
        <v>12</v>
      </c>
      <c r="AF7" s="123">
        <v>3</v>
      </c>
      <c r="AG7" s="131">
        <v>1</v>
      </c>
      <c r="AH7" s="131" t="s">
        <v>12</v>
      </c>
      <c r="AI7" s="131">
        <v>1</v>
      </c>
      <c r="AJ7" s="131">
        <v>3</v>
      </c>
      <c r="AK7" s="131" t="s">
        <v>12</v>
      </c>
      <c r="AL7" s="131">
        <v>1</v>
      </c>
      <c r="AM7" s="131">
        <v>0</v>
      </c>
      <c r="AN7" s="131" t="s">
        <v>12</v>
      </c>
      <c r="AO7" s="131">
        <v>1</v>
      </c>
      <c r="AP7" s="131">
        <v>3</v>
      </c>
      <c r="AQ7" s="131" t="s">
        <v>12</v>
      </c>
      <c r="AR7" s="131">
        <v>1</v>
      </c>
      <c r="AS7" s="131">
        <v>3</v>
      </c>
      <c r="AT7" s="131" t="s">
        <v>12</v>
      </c>
      <c r="AU7" s="131">
        <v>1</v>
      </c>
      <c r="AV7" s="20">
        <f t="shared" si="1"/>
        <v>19</v>
      </c>
      <c r="AW7" s="20" t="s">
        <v>12</v>
      </c>
      <c r="AX7" s="20">
        <f t="shared" si="2"/>
        <v>24</v>
      </c>
    </row>
    <row r="8" spans="1:50" x14ac:dyDescent="0.2">
      <c r="A8" s="100">
        <v>7</v>
      </c>
      <c r="B8" s="69" t="s">
        <v>2712</v>
      </c>
      <c r="C8" s="124">
        <v>22</v>
      </c>
      <c r="D8" s="124">
        <v>8</v>
      </c>
      <c r="E8" s="124">
        <v>5</v>
      </c>
      <c r="F8" s="124">
        <v>9</v>
      </c>
      <c r="G8" s="124">
        <v>29</v>
      </c>
      <c r="H8" s="124" t="s">
        <v>12</v>
      </c>
      <c r="I8" s="124">
        <v>37</v>
      </c>
      <c r="J8" s="101">
        <f t="shared" si="0"/>
        <v>21</v>
      </c>
      <c r="K8" s="95"/>
      <c r="L8" s="131">
        <v>0</v>
      </c>
      <c r="M8" s="131" t="s">
        <v>12</v>
      </c>
      <c r="N8" s="131">
        <v>0</v>
      </c>
      <c r="O8" s="131">
        <v>1</v>
      </c>
      <c r="P8" s="131" t="s">
        <v>12</v>
      </c>
      <c r="Q8" s="131">
        <v>5</v>
      </c>
      <c r="R8" s="131">
        <v>0</v>
      </c>
      <c r="S8" s="131" t="s">
        <v>12</v>
      </c>
      <c r="T8" s="131">
        <v>1</v>
      </c>
      <c r="U8" s="131">
        <v>0</v>
      </c>
      <c r="V8" s="131" t="s">
        <v>12</v>
      </c>
      <c r="W8" s="131">
        <v>0</v>
      </c>
      <c r="X8" s="131">
        <v>1</v>
      </c>
      <c r="Y8" s="131" t="s">
        <v>12</v>
      </c>
      <c r="Z8" s="131">
        <v>0</v>
      </c>
      <c r="AA8" s="131">
        <v>1</v>
      </c>
      <c r="AB8" s="131" t="s">
        <v>12</v>
      </c>
      <c r="AC8" s="131">
        <v>3</v>
      </c>
      <c r="AD8" s="132"/>
      <c r="AE8" s="132"/>
      <c r="AF8" s="132"/>
      <c r="AG8" s="131">
        <v>1</v>
      </c>
      <c r="AH8" s="131" t="s">
        <v>12</v>
      </c>
      <c r="AI8" s="131">
        <v>0</v>
      </c>
      <c r="AJ8" s="131">
        <v>4</v>
      </c>
      <c r="AK8" s="131" t="s">
        <v>12</v>
      </c>
      <c r="AL8" s="131">
        <v>1</v>
      </c>
      <c r="AM8" s="131">
        <v>4</v>
      </c>
      <c r="AN8" s="131" t="s">
        <v>12</v>
      </c>
      <c r="AO8" s="131">
        <v>2</v>
      </c>
      <c r="AP8" s="131">
        <v>3</v>
      </c>
      <c r="AQ8" s="131" t="s">
        <v>12</v>
      </c>
      <c r="AR8" s="131">
        <v>2</v>
      </c>
      <c r="AS8" s="131">
        <v>1</v>
      </c>
      <c r="AT8" s="131" t="s">
        <v>12</v>
      </c>
      <c r="AU8" s="131">
        <v>0</v>
      </c>
      <c r="AV8" s="20">
        <f t="shared" si="1"/>
        <v>16</v>
      </c>
      <c r="AW8" s="20" t="s">
        <v>12</v>
      </c>
      <c r="AX8" s="20">
        <f t="shared" si="2"/>
        <v>14</v>
      </c>
    </row>
    <row r="9" spans="1:50" x14ac:dyDescent="0.2">
      <c r="A9" s="100">
        <v>8</v>
      </c>
      <c r="B9" s="124" t="s">
        <v>105</v>
      </c>
      <c r="C9" s="124">
        <v>22</v>
      </c>
      <c r="D9" s="124">
        <v>9</v>
      </c>
      <c r="E9" s="124">
        <v>2</v>
      </c>
      <c r="F9" s="124">
        <v>11</v>
      </c>
      <c r="G9" s="124">
        <v>27</v>
      </c>
      <c r="H9" s="124" t="s">
        <v>12</v>
      </c>
      <c r="I9" s="124">
        <v>31</v>
      </c>
      <c r="J9" s="101">
        <f t="shared" si="0"/>
        <v>20</v>
      </c>
      <c r="K9" s="95"/>
      <c r="L9" s="131">
        <v>0</v>
      </c>
      <c r="M9" s="131" t="s">
        <v>12</v>
      </c>
      <c r="N9" s="131">
        <v>3</v>
      </c>
      <c r="O9" s="131">
        <v>2</v>
      </c>
      <c r="P9" s="131" t="s">
        <v>12</v>
      </c>
      <c r="Q9" s="131">
        <v>1</v>
      </c>
      <c r="R9" s="131">
        <v>3</v>
      </c>
      <c r="S9" s="131" t="s">
        <v>12</v>
      </c>
      <c r="T9" s="131">
        <v>0</v>
      </c>
      <c r="U9" s="131">
        <v>3</v>
      </c>
      <c r="V9" s="131" t="s">
        <v>12</v>
      </c>
      <c r="W9" s="131">
        <v>2</v>
      </c>
      <c r="X9" s="131">
        <v>0</v>
      </c>
      <c r="Y9" s="131" t="s">
        <v>12</v>
      </c>
      <c r="Z9" s="131">
        <v>1</v>
      </c>
      <c r="AA9" s="131">
        <v>1</v>
      </c>
      <c r="AB9" s="131" t="s">
        <v>12</v>
      </c>
      <c r="AC9" s="131">
        <v>1</v>
      </c>
      <c r="AD9" s="131">
        <v>1</v>
      </c>
      <c r="AE9" s="131" t="s">
        <v>12</v>
      </c>
      <c r="AF9" s="131">
        <v>0</v>
      </c>
      <c r="AG9" s="132"/>
      <c r="AH9" s="132"/>
      <c r="AI9" s="132"/>
      <c r="AJ9" s="131">
        <v>2</v>
      </c>
      <c r="AK9" s="131" t="s">
        <v>12</v>
      </c>
      <c r="AL9" s="131">
        <v>4</v>
      </c>
      <c r="AM9" s="131">
        <v>3</v>
      </c>
      <c r="AN9" s="131" t="s">
        <v>12</v>
      </c>
      <c r="AO9" s="131">
        <v>0</v>
      </c>
      <c r="AP9" s="131">
        <v>1</v>
      </c>
      <c r="AQ9" s="131" t="s">
        <v>12</v>
      </c>
      <c r="AR9" s="131">
        <v>0</v>
      </c>
      <c r="AS9" s="131">
        <v>3</v>
      </c>
      <c r="AT9" s="131" t="s">
        <v>12</v>
      </c>
      <c r="AU9" s="131">
        <v>4</v>
      </c>
      <c r="AV9" s="20">
        <f t="shared" si="1"/>
        <v>19</v>
      </c>
      <c r="AW9" s="20" t="s">
        <v>12</v>
      </c>
      <c r="AX9" s="20">
        <f t="shared" si="2"/>
        <v>16</v>
      </c>
    </row>
    <row r="10" spans="1:50" x14ac:dyDescent="0.2">
      <c r="A10" s="100">
        <v>9</v>
      </c>
      <c r="B10" s="124" t="s">
        <v>2713</v>
      </c>
      <c r="C10" s="124">
        <v>22</v>
      </c>
      <c r="D10" s="124">
        <v>9</v>
      </c>
      <c r="E10" s="124">
        <v>2</v>
      </c>
      <c r="F10" s="124">
        <v>11</v>
      </c>
      <c r="G10" s="124">
        <v>39</v>
      </c>
      <c r="H10" s="124" t="s">
        <v>12</v>
      </c>
      <c r="I10" s="124">
        <v>44</v>
      </c>
      <c r="J10" s="101">
        <f t="shared" si="0"/>
        <v>20</v>
      </c>
      <c r="K10" s="95"/>
      <c r="L10" s="131">
        <v>2</v>
      </c>
      <c r="M10" s="131" t="s">
        <v>12</v>
      </c>
      <c r="N10" s="131">
        <v>2</v>
      </c>
      <c r="O10" s="131">
        <v>0</v>
      </c>
      <c r="P10" s="131" t="s">
        <v>12</v>
      </c>
      <c r="Q10" s="131">
        <v>3</v>
      </c>
      <c r="R10" s="131">
        <v>3</v>
      </c>
      <c r="S10" s="131" t="s">
        <v>12</v>
      </c>
      <c r="T10" s="131">
        <v>1</v>
      </c>
      <c r="U10" s="131">
        <v>3</v>
      </c>
      <c r="V10" s="131" t="s">
        <v>12</v>
      </c>
      <c r="W10" s="131">
        <v>1</v>
      </c>
      <c r="X10" s="131">
        <v>2</v>
      </c>
      <c r="Y10" s="131" t="s">
        <v>12</v>
      </c>
      <c r="Z10" s="131">
        <v>4</v>
      </c>
      <c r="AA10" s="131">
        <v>1</v>
      </c>
      <c r="AB10" s="131" t="s">
        <v>12</v>
      </c>
      <c r="AC10" s="131">
        <v>2</v>
      </c>
      <c r="AD10" s="131">
        <v>3</v>
      </c>
      <c r="AE10" s="131" t="s">
        <v>12</v>
      </c>
      <c r="AF10" s="131">
        <v>1</v>
      </c>
      <c r="AG10" s="131">
        <v>2</v>
      </c>
      <c r="AH10" s="131" t="s">
        <v>12</v>
      </c>
      <c r="AI10" s="131">
        <v>1</v>
      </c>
      <c r="AJ10" s="132"/>
      <c r="AK10" s="132"/>
      <c r="AL10" s="132"/>
      <c r="AM10" s="131">
        <v>3</v>
      </c>
      <c r="AN10" s="131" t="s">
        <v>12</v>
      </c>
      <c r="AO10" s="131">
        <v>2</v>
      </c>
      <c r="AP10" s="131">
        <v>3</v>
      </c>
      <c r="AQ10" s="131" t="s">
        <v>12</v>
      </c>
      <c r="AR10" s="131">
        <v>1</v>
      </c>
      <c r="AS10" s="131">
        <v>3</v>
      </c>
      <c r="AT10" s="131" t="s">
        <v>12</v>
      </c>
      <c r="AU10" s="131">
        <v>1</v>
      </c>
      <c r="AV10" s="20">
        <f t="shared" si="1"/>
        <v>25</v>
      </c>
      <c r="AW10" s="20" t="s">
        <v>12</v>
      </c>
      <c r="AX10" s="20">
        <f t="shared" si="2"/>
        <v>19</v>
      </c>
    </row>
    <row r="11" spans="1:50" x14ac:dyDescent="0.2">
      <c r="A11" s="100">
        <v>10</v>
      </c>
      <c r="B11" s="124" t="s">
        <v>139</v>
      </c>
      <c r="C11" s="124">
        <v>22</v>
      </c>
      <c r="D11" s="124">
        <v>6</v>
      </c>
      <c r="E11" s="124">
        <v>5</v>
      </c>
      <c r="F11" s="124">
        <v>11</v>
      </c>
      <c r="G11" s="124">
        <v>28</v>
      </c>
      <c r="H11" s="124" t="s">
        <v>12</v>
      </c>
      <c r="I11" s="124">
        <v>41</v>
      </c>
      <c r="J11" s="101">
        <f t="shared" si="0"/>
        <v>17</v>
      </c>
      <c r="K11" s="119" t="s">
        <v>9</v>
      </c>
      <c r="L11" s="131">
        <v>1</v>
      </c>
      <c r="M11" s="131" t="s">
        <v>12</v>
      </c>
      <c r="N11" s="131">
        <v>1</v>
      </c>
      <c r="O11" s="131">
        <v>1</v>
      </c>
      <c r="P11" s="131" t="s">
        <v>12</v>
      </c>
      <c r="Q11" s="131">
        <v>1</v>
      </c>
      <c r="R11" s="131">
        <v>0</v>
      </c>
      <c r="S11" s="131" t="s">
        <v>12</v>
      </c>
      <c r="T11" s="131">
        <v>3</v>
      </c>
      <c r="U11" s="131">
        <v>0</v>
      </c>
      <c r="V11" s="131" t="s">
        <v>12</v>
      </c>
      <c r="W11" s="131">
        <v>1</v>
      </c>
      <c r="X11" s="131">
        <v>1</v>
      </c>
      <c r="Y11" s="131" t="s">
        <v>12</v>
      </c>
      <c r="Z11" s="131">
        <v>0</v>
      </c>
      <c r="AA11" s="131">
        <v>3</v>
      </c>
      <c r="AB11" s="131" t="s">
        <v>12</v>
      </c>
      <c r="AC11" s="131">
        <v>3</v>
      </c>
      <c r="AD11" s="131">
        <v>2</v>
      </c>
      <c r="AE11" s="131" t="s">
        <v>12</v>
      </c>
      <c r="AF11" s="131">
        <v>0</v>
      </c>
      <c r="AG11" s="131">
        <v>2</v>
      </c>
      <c r="AH11" s="131" t="s">
        <v>12</v>
      </c>
      <c r="AI11" s="131">
        <v>0</v>
      </c>
      <c r="AJ11" s="131">
        <v>0</v>
      </c>
      <c r="AK11" s="131" t="s">
        <v>12</v>
      </c>
      <c r="AL11" s="131">
        <v>2</v>
      </c>
      <c r="AM11" s="132"/>
      <c r="AN11" s="132"/>
      <c r="AO11" s="132"/>
      <c r="AP11" s="131">
        <v>0</v>
      </c>
      <c r="AQ11" s="131" t="s">
        <v>12</v>
      </c>
      <c r="AR11" s="131">
        <v>3</v>
      </c>
      <c r="AS11" s="131">
        <v>1</v>
      </c>
      <c r="AT11" s="131" t="s">
        <v>12</v>
      </c>
      <c r="AU11" s="131">
        <v>0</v>
      </c>
      <c r="AV11" s="20">
        <f t="shared" si="1"/>
        <v>11</v>
      </c>
      <c r="AW11" s="20" t="s">
        <v>12</v>
      </c>
      <c r="AX11" s="20">
        <f t="shared" si="2"/>
        <v>14</v>
      </c>
    </row>
    <row r="12" spans="1:50" x14ac:dyDescent="0.2">
      <c r="A12" s="100">
        <v>11</v>
      </c>
      <c r="B12" s="124" t="s">
        <v>68</v>
      </c>
      <c r="C12" s="124">
        <v>22</v>
      </c>
      <c r="D12" s="124">
        <v>7</v>
      </c>
      <c r="E12" s="124">
        <v>2</v>
      </c>
      <c r="F12" s="124">
        <v>13</v>
      </c>
      <c r="G12" s="124">
        <v>27</v>
      </c>
      <c r="H12" s="124" t="s">
        <v>12</v>
      </c>
      <c r="I12" s="124">
        <v>40</v>
      </c>
      <c r="J12" s="101">
        <f t="shared" si="0"/>
        <v>16</v>
      </c>
      <c r="K12" s="95" t="s">
        <v>9</v>
      </c>
      <c r="L12" s="131">
        <v>1</v>
      </c>
      <c r="M12" s="131" t="s">
        <v>12</v>
      </c>
      <c r="N12" s="131">
        <v>3</v>
      </c>
      <c r="O12" s="131">
        <v>0</v>
      </c>
      <c r="P12" s="131" t="s">
        <v>12</v>
      </c>
      <c r="Q12" s="131">
        <v>1</v>
      </c>
      <c r="R12" s="131">
        <v>0</v>
      </c>
      <c r="S12" s="131" t="s">
        <v>12</v>
      </c>
      <c r="T12" s="131">
        <v>6</v>
      </c>
      <c r="U12" s="131">
        <v>0</v>
      </c>
      <c r="V12" s="131" t="s">
        <v>12</v>
      </c>
      <c r="W12" s="131">
        <v>0</v>
      </c>
      <c r="X12" s="131">
        <v>0</v>
      </c>
      <c r="Y12" s="131" t="s">
        <v>12</v>
      </c>
      <c r="Z12" s="131">
        <v>0</v>
      </c>
      <c r="AA12" s="131">
        <v>1</v>
      </c>
      <c r="AB12" s="131" t="s">
        <v>12</v>
      </c>
      <c r="AC12" s="131">
        <v>3</v>
      </c>
      <c r="AD12" s="131">
        <v>2</v>
      </c>
      <c r="AE12" s="131" t="s">
        <v>12</v>
      </c>
      <c r="AF12" s="131">
        <v>3</v>
      </c>
      <c r="AG12" s="131">
        <v>2</v>
      </c>
      <c r="AH12" s="131" t="s">
        <v>12</v>
      </c>
      <c r="AI12" s="131">
        <v>0</v>
      </c>
      <c r="AJ12" s="131">
        <v>2</v>
      </c>
      <c r="AK12" s="131" t="s">
        <v>12</v>
      </c>
      <c r="AL12" s="131">
        <v>1</v>
      </c>
      <c r="AM12" s="131">
        <v>1</v>
      </c>
      <c r="AN12" s="131" t="s">
        <v>12</v>
      </c>
      <c r="AO12" s="131">
        <v>0</v>
      </c>
      <c r="AP12" s="132"/>
      <c r="AQ12" s="132"/>
      <c r="AR12" s="132"/>
      <c r="AS12" s="131">
        <v>3</v>
      </c>
      <c r="AT12" s="131" t="s">
        <v>12</v>
      </c>
      <c r="AU12" s="131">
        <v>1</v>
      </c>
      <c r="AV12" s="20">
        <f t="shared" si="1"/>
        <v>12</v>
      </c>
      <c r="AW12" s="20" t="s">
        <v>12</v>
      </c>
      <c r="AX12" s="20">
        <f t="shared" si="2"/>
        <v>18</v>
      </c>
    </row>
    <row r="13" spans="1:50" x14ac:dyDescent="0.2">
      <c r="A13" s="100">
        <v>12</v>
      </c>
      <c r="B13" s="124" t="s">
        <v>2714</v>
      </c>
      <c r="C13" s="124">
        <v>22</v>
      </c>
      <c r="D13" s="124">
        <v>5</v>
      </c>
      <c r="E13" s="124">
        <v>4</v>
      </c>
      <c r="F13" s="124">
        <v>13</v>
      </c>
      <c r="G13" s="124">
        <v>33</v>
      </c>
      <c r="H13" s="124" t="s">
        <v>12</v>
      </c>
      <c r="I13" s="124">
        <v>54</v>
      </c>
      <c r="J13" s="101">
        <f t="shared" si="0"/>
        <v>14</v>
      </c>
      <c r="K13" s="95" t="s">
        <v>9</v>
      </c>
      <c r="L13" s="131">
        <v>1</v>
      </c>
      <c r="M13" s="131" t="s">
        <v>12</v>
      </c>
      <c r="N13" s="131">
        <v>2</v>
      </c>
      <c r="O13" s="131">
        <v>2</v>
      </c>
      <c r="P13" s="131" t="s">
        <v>12</v>
      </c>
      <c r="Q13" s="131">
        <v>4</v>
      </c>
      <c r="R13" s="131">
        <v>1</v>
      </c>
      <c r="S13" s="131" t="s">
        <v>12</v>
      </c>
      <c r="T13" s="131">
        <v>1</v>
      </c>
      <c r="U13" s="131">
        <v>1</v>
      </c>
      <c r="V13" s="131" t="s">
        <v>12</v>
      </c>
      <c r="W13" s="131">
        <v>1</v>
      </c>
      <c r="X13" s="131">
        <v>2</v>
      </c>
      <c r="Y13" s="131" t="s">
        <v>12</v>
      </c>
      <c r="Z13" s="131">
        <v>2</v>
      </c>
      <c r="AA13" s="131">
        <v>3</v>
      </c>
      <c r="AB13" s="131" t="s">
        <v>12</v>
      </c>
      <c r="AC13" s="131">
        <v>2</v>
      </c>
      <c r="AD13" s="131">
        <v>3</v>
      </c>
      <c r="AE13" s="131" t="s">
        <v>12</v>
      </c>
      <c r="AF13" s="131">
        <v>1</v>
      </c>
      <c r="AG13" s="131">
        <v>1</v>
      </c>
      <c r="AH13" s="131" t="s">
        <v>12</v>
      </c>
      <c r="AI13" s="131">
        <v>3</v>
      </c>
      <c r="AJ13" s="131">
        <v>2</v>
      </c>
      <c r="AK13" s="131" t="s">
        <v>12</v>
      </c>
      <c r="AL13" s="131">
        <v>2</v>
      </c>
      <c r="AM13" s="131">
        <v>3</v>
      </c>
      <c r="AN13" s="131" t="s">
        <v>12</v>
      </c>
      <c r="AO13" s="131">
        <v>5</v>
      </c>
      <c r="AP13" s="131">
        <v>2</v>
      </c>
      <c r="AQ13" s="131" t="s">
        <v>12</v>
      </c>
      <c r="AR13" s="131">
        <v>1</v>
      </c>
      <c r="AS13" s="132"/>
      <c r="AT13" s="132"/>
      <c r="AU13" s="132"/>
      <c r="AV13" s="20">
        <f t="shared" si="1"/>
        <v>21</v>
      </c>
      <c r="AW13" s="20" t="s">
        <v>12</v>
      </c>
      <c r="AX13" s="20">
        <f t="shared" si="2"/>
        <v>24</v>
      </c>
    </row>
    <row r="14" spans="1:50" x14ac:dyDescent="0.2">
      <c r="A14" s="100"/>
      <c r="B14" s="66"/>
      <c r="C14" s="101">
        <f>SUM(C2:C13)</f>
        <v>264</v>
      </c>
      <c r="D14" s="101">
        <f>SUM(D2:D13)</f>
        <v>111</v>
      </c>
      <c r="E14" s="101">
        <f>SUM(E2:E13)</f>
        <v>42</v>
      </c>
      <c r="F14" s="101">
        <f>SUM(F2:F13)</f>
        <v>111</v>
      </c>
      <c r="G14" s="101">
        <f>SUM(G2:G13)</f>
        <v>425</v>
      </c>
      <c r="H14" s="102" t="s">
        <v>12</v>
      </c>
      <c r="I14" s="101">
        <f>SUM(I2:I13)</f>
        <v>425</v>
      </c>
      <c r="J14" s="101">
        <f t="shared" si="0"/>
        <v>264</v>
      </c>
      <c r="K14" s="103"/>
      <c r="L14" s="18">
        <f>SUM(L2:L13)</f>
        <v>9</v>
      </c>
      <c r="M14" s="18" t="s">
        <v>12</v>
      </c>
      <c r="N14" s="18">
        <f>SUM(N2:N13)</f>
        <v>20</v>
      </c>
      <c r="O14" s="18">
        <f>SUM(O2:O13)</f>
        <v>15</v>
      </c>
      <c r="P14" s="18" t="s">
        <v>12</v>
      </c>
      <c r="Q14" s="18">
        <f>SUM(Q2:Q13)</f>
        <v>20</v>
      </c>
      <c r="R14" s="18">
        <f>SUM(R2:R13)</f>
        <v>18</v>
      </c>
      <c r="S14" s="18" t="s">
        <v>12</v>
      </c>
      <c r="T14" s="18">
        <f>SUM(T2:T13)</f>
        <v>19</v>
      </c>
      <c r="U14" s="18">
        <f>SUM(U2:U13)</f>
        <v>19</v>
      </c>
      <c r="V14" s="18" t="s">
        <v>12</v>
      </c>
      <c r="W14" s="18">
        <f>SUM(W2:W13)</f>
        <v>14</v>
      </c>
      <c r="X14" s="18">
        <f>SUM(X2:X13)</f>
        <v>14</v>
      </c>
      <c r="Y14" s="18" t="s">
        <v>12</v>
      </c>
      <c r="Z14" s="18">
        <f>SUM(Z2:Z13)</f>
        <v>13</v>
      </c>
      <c r="AA14" s="18">
        <f>SUM(AA2:AA13)</f>
        <v>19</v>
      </c>
      <c r="AB14" s="18" t="s">
        <v>12</v>
      </c>
      <c r="AC14" s="18">
        <f>SUM(AC2:AC13)</f>
        <v>24</v>
      </c>
      <c r="AD14" s="18">
        <f>SUM(AD2:AD13)</f>
        <v>23</v>
      </c>
      <c r="AE14" s="18" t="s">
        <v>12</v>
      </c>
      <c r="AF14" s="18">
        <f>SUM(AF2:AF13)</f>
        <v>13</v>
      </c>
      <c r="AG14" s="18">
        <f>SUM(AG2:AG13)</f>
        <v>15</v>
      </c>
      <c r="AH14" s="18" t="s">
        <v>12</v>
      </c>
      <c r="AI14" s="18">
        <f>SUM(AI2:AI13)</f>
        <v>8</v>
      </c>
      <c r="AJ14" s="18">
        <f>SUM(AJ2:AJ13)</f>
        <v>25</v>
      </c>
      <c r="AK14" s="18" t="s">
        <v>12</v>
      </c>
      <c r="AL14" s="18">
        <f>SUM(AL2:AL13)</f>
        <v>14</v>
      </c>
      <c r="AM14" s="18">
        <f>SUM(AM2:AM13)</f>
        <v>27</v>
      </c>
      <c r="AN14" s="18" t="s">
        <v>12</v>
      </c>
      <c r="AO14" s="18">
        <f>SUM(AO2:AO13)</f>
        <v>17</v>
      </c>
      <c r="AP14" s="18">
        <f>SUM(AP2:AP13)</f>
        <v>22</v>
      </c>
      <c r="AQ14" s="18" t="s">
        <v>12</v>
      </c>
      <c r="AR14" s="18">
        <f>SUM(AR2:AR13)</f>
        <v>15</v>
      </c>
      <c r="AS14" s="18">
        <f>SUM(AS2:AS13)</f>
        <v>30</v>
      </c>
      <c r="AT14" s="18" t="s">
        <v>12</v>
      </c>
      <c r="AU14" s="18">
        <f>SUM(AU2:AU13)</f>
        <v>12</v>
      </c>
      <c r="AV14" s="20">
        <f t="shared" si="1"/>
        <v>236</v>
      </c>
      <c r="AW14" s="20" t="s">
        <v>12</v>
      </c>
      <c r="AX14" s="20">
        <f t="shared" si="2"/>
        <v>189</v>
      </c>
    </row>
    <row r="15" spans="1:50" s="24" customFormat="1" x14ac:dyDescent="0.2">
      <c r="A15" s="30"/>
      <c r="B15" s="27"/>
      <c r="C15" s="2"/>
      <c r="D15" s="23"/>
      <c r="E15" s="27"/>
      <c r="F15" s="27"/>
      <c r="G15" s="27"/>
      <c r="H15" s="30"/>
      <c r="I15" s="27"/>
      <c r="J15" s="27"/>
      <c r="K15" s="23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4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s="24" customFormat="1" x14ac:dyDescent="0.2">
      <c r="A19" s="30"/>
      <c r="B19" s="27"/>
      <c r="C19" s="27"/>
      <c r="D19" s="27"/>
      <c r="E19" s="27"/>
      <c r="F19" s="27"/>
      <c r="G19" s="27"/>
      <c r="H19" s="30"/>
      <c r="I19" s="27"/>
      <c r="J19" s="27"/>
      <c r="K19" s="23"/>
      <c r="L19" s="124" t="s">
        <v>2716</v>
      </c>
      <c r="P19" s="51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123">
        <v>0</v>
      </c>
      <c r="AB19" s="123" t="s">
        <v>12</v>
      </c>
      <c r="AC19" s="123">
        <v>1</v>
      </c>
      <c r="AD19" s="51"/>
      <c r="AE19" s="51"/>
      <c r="AF19" s="124" t="s">
        <v>2782</v>
      </c>
      <c r="AJ19" s="51"/>
      <c r="AK19" s="51"/>
      <c r="AL19" s="51"/>
      <c r="AM19" s="51"/>
      <c r="AN19" s="51"/>
      <c r="AO19" s="51"/>
      <c r="AP19" s="51"/>
      <c r="AQ19" s="51"/>
      <c r="AR19" s="51"/>
      <c r="AS19" s="123">
        <v>3</v>
      </c>
      <c r="AT19" s="123" t="s">
        <v>12</v>
      </c>
      <c r="AU19" s="123">
        <v>1</v>
      </c>
      <c r="AV19" s="34"/>
      <c r="AW19" s="34"/>
      <c r="AX19" s="34"/>
    </row>
    <row r="20" spans="1:50" s="24" customFormat="1" x14ac:dyDescent="0.2">
      <c r="A20" s="30"/>
      <c r="B20" s="27"/>
      <c r="C20" s="27"/>
      <c r="D20" s="27"/>
      <c r="E20" s="27"/>
      <c r="F20" s="27"/>
      <c r="G20" s="27"/>
      <c r="H20" s="30"/>
      <c r="I20" s="27"/>
      <c r="J20" s="27"/>
      <c r="K20" s="23"/>
      <c r="L20" s="124" t="s">
        <v>2717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23">
        <v>3</v>
      </c>
      <c r="AB20" s="123" t="s">
        <v>12</v>
      </c>
      <c r="AC20" s="123">
        <v>1</v>
      </c>
      <c r="AD20" s="51"/>
      <c r="AE20" s="51"/>
      <c r="AF20" s="124" t="s">
        <v>2783</v>
      </c>
      <c r="AJ20" s="51"/>
      <c r="AK20" s="51"/>
      <c r="AL20" s="51"/>
      <c r="AM20" s="51"/>
      <c r="AN20" s="51"/>
      <c r="AO20" s="51"/>
      <c r="AP20" s="51"/>
      <c r="AQ20" s="51"/>
      <c r="AR20" s="51"/>
      <c r="AS20" s="123">
        <v>6</v>
      </c>
      <c r="AT20" s="123" t="s">
        <v>12</v>
      </c>
      <c r="AU20" s="123">
        <v>0</v>
      </c>
      <c r="AV20" s="34"/>
      <c r="AW20" s="34"/>
      <c r="AX20" s="34"/>
    </row>
    <row r="21" spans="1:50" s="24" customFormat="1" x14ac:dyDescent="0.2">
      <c r="A21" s="30"/>
      <c r="B21" s="27"/>
      <c r="C21" s="27"/>
      <c r="D21" s="27"/>
      <c r="E21" s="27"/>
      <c r="F21" s="27"/>
      <c r="G21" s="27"/>
      <c r="H21" s="28"/>
      <c r="I21" s="27"/>
      <c r="J21" s="27"/>
      <c r="K21" s="23"/>
      <c r="L21" s="124" t="s">
        <v>2718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123">
        <v>0</v>
      </c>
      <c r="AB21" s="123" t="s">
        <v>12</v>
      </c>
      <c r="AC21" s="123">
        <v>3</v>
      </c>
      <c r="AD21" s="51"/>
      <c r="AE21" s="51"/>
      <c r="AF21" s="124" t="s">
        <v>2784</v>
      </c>
      <c r="AJ21" s="51"/>
      <c r="AK21" s="51"/>
      <c r="AL21" s="51"/>
      <c r="AM21" s="51"/>
      <c r="AN21" s="51"/>
      <c r="AO21" s="51"/>
      <c r="AP21" s="51"/>
      <c r="AQ21" s="51"/>
      <c r="AR21" s="51"/>
      <c r="AS21" s="123">
        <v>1</v>
      </c>
      <c r="AT21" s="123" t="s">
        <v>12</v>
      </c>
      <c r="AU21" s="123">
        <v>2</v>
      </c>
      <c r="AV21" s="34"/>
      <c r="AW21" s="34"/>
      <c r="AX21" s="34"/>
    </row>
    <row r="22" spans="1:50" x14ac:dyDescent="0.2">
      <c r="L22" s="124" t="s">
        <v>2719</v>
      </c>
      <c r="AA22" s="123">
        <v>1</v>
      </c>
      <c r="AB22" s="123" t="s">
        <v>12</v>
      </c>
      <c r="AC22" s="123">
        <v>0</v>
      </c>
      <c r="AF22" s="124" t="s">
        <v>2785</v>
      </c>
      <c r="AS22" s="123">
        <v>2</v>
      </c>
      <c r="AT22" s="123" t="s">
        <v>12</v>
      </c>
      <c r="AU22" s="123">
        <v>2</v>
      </c>
    </row>
    <row r="23" spans="1:50" x14ac:dyDescent="0.2">
      <c r="L23" s="124" t="s">
        <v>2720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123">
        <v>2</v>
      </c>
      <c r="AB23" s="123" t="s">
        <v>12</v>
      </c>
      <c r="AC23" s="123">
        <v>0</v>
      </c>
      <c r="AF23" s="124" t="s">
        <v>2786</v>
      </c>
      <c r="AS23" s="123">
        <v>2</v>
      </c>
      <c r="AT23" s="123" t="s">
        <v>12</v>
      </c>
      <c r="AU23" s="123">
        <v>0</v>
      </c>
    </row>
    <row r="24" spans="1:50" s="24" customFormat="1" x14ac:dyDescent="0.2">
      <c r="A24" s="23"/>
      <c r="B24" s="23"/>
      <c r="C24" s="23"/>
      <c r="D24" s="23"/>
      <c r="E24" s="23"/>
      <c r="F24" s="23"/>
      <c r="G24" s="23"/>
      <c r="I24" s="23"/>
      <c r="J24" s="23"/>
      <c r="K24" s="23"/>
      <c r="L24" s="124" t="s">
        <v>2721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123">
        <v>4</v>
      </c>
      <c r="AB24" s="123" t="s">
        <v>12</v>
      </c>
      <c r="AC24" s="123">
        <v>1</v>
      </c>
      <c r="AD24" s="51"/>
      <c r="AE24" s="51"/>
      <c r="AF24" s="124" t="s">
        <v>2787</v>
      </c>
      <c r="AJ24" s="51"/>
      <c r="AK24" s="51"/>
      <c r="AL24" s="51"/>
      <c r="AM24" s="51"/>
      <c r="AN24" s="51"/>
      <c r="AO24" s="51"/>
      <c r="AP24" s="51"/>
      <c r="AQ24" s="51"/>
      <c r="AR24" s="51"/>
      <c r="AS24" s="123">
        <v>1</v>
      </c>
      <c r="AT24" s="123" t="s">
        <v>12</v>
      </c>
      <c r="AU24" s="123">
        <v>3</v>
      </c>
      <c r="AV24" s="34"/>
      <c r="AW24" s="34"/>
      <c r="AX24" s="34"/>
    </row>
    <row r="25" spans="1:50" x14ac:dyDescent="0.2">
      <c r="L25" s="1" t="s">
        <v>1135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1" t="s">
        <v>1145</v>
      </c>
      <c r="AG25" s="34"/>
      <c r="AH25" s="34"/>
      <c r="AI25" s="34"/>
      <c r="AS25" s="20"/>
      <c r="AT25" s="20"/>
      <c r="AU25" s="20"/>
    </row>
    <row r="26" spans="1:50" x14ac:dyDescent="0.2">
      <c r="L26" s="124" t="s">
        <v>2722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123">
        <v>1</v>
      </c>
      <c r="AB26" s="123" t="s">
        <v>12</v>
      </c>
      <c r="AC26" s="123">
        <v>5</v>
      </c>
      <c r="AF26" s="124" t="s">
        <v>2788</v>
      </c>
      <c r="AS26" s="123">
        <v>2</v>
      </c>
      <c r="AT26" s="123" t="s">
        <v>12</v>
      </c>
      <c r="AU26" s="123">
        <v>1</v>
      </c>
    </row>
    <row r="27" spans="1:50" x14ac:dyDescent="0.2">
      <c r="L27" s="124" t="s">
        <v>2723</v>
      </c>
      <c r="AA27" s="123">
        <v>1</v>
      </c>
      <c r="AB27" s="123" t="s">
        <v>12</v>
      </c>
      <c r="AC27" s="123">
        <v>0</v>
      </c>
      <c r="AF27" s="124" t="s">
        <v>2789</v>
      </c>
      <c r="AS27" s="123">
        <v>0</v>
      </c>
      <c r="AT27" s="123" t="s">
        <v>12</v>
      </c>
      <c r="AU27" s="123">
        <v>0</v>
      </c>
    </row>
    <row r="28" spans="1:50" x14ac:dyDescent="0.2">
      <c r="L28" s="124" t="s">
        <v>2724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123">
        <v>1</v>
      </c>
      <c r="AB28" s="123" t="s">
        <v>12</v>
      </c>
      <c r="AC28" s="123">
        <v>0</v>
      </c>
      <c r="AF28" s="124" t="s">
        <v>2790</v>
      </c>
      <c r="AS28" s="123">
        <v>1</v>
      </c>
      <c r="AT28" s="123" t="s">
        <v>12</v>
      </c>
      <c r="AU28" s="123">
        <v>1</v>
      </c>
    </row>
    <row r="29" spans="1:50" s="24" customFormat="1" x14ac:dyDescent="0.2">
      <c r="A29" s="23"/>
      <c r="B29" s="23"/>
      <c r="C29" s="23"/>
      <c r="D29" s="23"/>
      <c r="E29" s="23"/>
      <c r="F29" s="23"/>
      <c r="G29" s="23"/>
      <c r="I29" s="23"/>
      <c r="J29" s="23"/>
      <c r="K29" s="23"/>
      <c r="L29" s="124" t="s">
        <v>2725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123">
        <v>3</v>
      </c>
      <c r="AB29" s="123" t="s">
        <v>12</v>
      </c>
      <c r="AC29" s="123">
        <v>0</v>
      </c>
      <c r="AD29" s="51"/>
      <c r="AE29" s="51"/>
      <c r="AF29" s="124" t="s">
        <v>2791</v>
      </c>
      <c r="AJ29" s="51"/>
      <c r="AK29" s="51"/>
      <c r="AL29" s="51"/>
      <c r="AM29" s="51"/>
      <c r="AN29" s="51"/>
      <c r="AO29" s="51"/>
      <c r="AP29" s="51"/>
      <c r="AQ29" s="51"/>
      <c r="AR29" s="51"/>
      <c r="AS29" s="123">
        <v>2</v>
      </c>
      <c r="AT29" s="123" t="s">
        <v>12</v>
      </c>
      <c r="AU29" s="123">
        <v>2</v>
      </c>
      <c r="AV29" s="34"/>
      <c r="AW29" s="34"/>
      <c r="AX29" s="34"/>
    </row>
    <row r="30" spans="1:50" x14ac:dyDescent="0.2">
      <c r="L30" s="124" t="s">
        <v>2726</v>
      </c>
      <c r="AA30" s="123">
        <v>2</v>
      </c>
      <c r="AB30" s="123" t="s">
        <v>12</v>
      </c>
      <c r="AC30" s="123">
        <v>2</v>
      </c>
      <c r="AF30" s="124" t="s">
        <v>2792</v>
      </c>
      <c r="AS30" s="123">
        <v>0</v>
      </c>
      <c r="AT30" s="123" t="s">
        <v>12</v>
      </c>
      <c r="AU30" s="123">
        <v>1</v>
      </c>
    </row>
    <row r="31" spans="1:50" x14ac:dyDescent="0.2">
      <c r="L31" s="124" t="s">
        <v>2727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123">
        <v>3</v>
      </c>
      <c r="AB31" s="123" t="s">
        <v>12</v>
      </c>
      <c r="AC31" s="123">
        <v>0</v>
      </c>
      <c r="AF31" s="124" t="s">
        <v>2793</v>
      </c>
      <c r="AS31" s="123">
        <v>2</v>
      </c>
      <c r="AT31" s="123" t="s">
        <v>12</v>
      </c>
      <c r="AU31" s="123">
        <v>1</v>
      </c>
    </row>
    <row r="32" spans="1:50" x14ac:dyDescent="0.2">
      <c r="L32" s="1" t="s">
        <v>1136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128" t="s">
        <v>1146</v>
      </c>
      <c r="AG32" s="34"/>
      <c r="AH32" s="34"/>
      <c r="AI32" s="34"/>
      <c r="AS32" s="20"/>
      <c r="AT32" s="20"/>
      <c r="AU32" s="20"/>
    </row>
    <row r="33" spans="1:50" x14ac:dyDescent="0.2">
      <c r="L33" s="124" t="s">
        <v>2728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123">
        <v>3</v>
      </c>
      <c r="AB33" s="123" t="s">
        <v>12</v>
      </c>
      <c r="AC33" s="123">
        <v>0</v>
      </c>
      <c r="AF33" s="124" t="s">
        <v>2794</v>
      </c>
      <c r="AS33" s="123">
        <v>2</v>
      </c>
      <c r="AT33" s="123" t="s">
        <v>12</v>
      </c>
      <c r="AU33" s="123">
        <v>1</v>
      </c>
    </row>
    <row r="34" spans="1:50" s="24" customFormat="1" x14ac:dyDescent="0.2">
      <c r="A34" s="23"/>
      <c r="B34" s="23"/>
      <c r="C34" s="23"/>
      <c r="D34" s="23"/>
      <c r="E34" s="23"/>
      <c r="F34" s="23"/>
      <c r="G34" s="23"/>
      <c r="I34" s="23"/>
      <c r="J34" s="23"/>
      <c r="K34" s="23"/>
      <c r="L34" s="124" t="s">
        <v>2729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23">
        <v>1</v>
      </c>
      <c r="AB34" s="123" t="s">
        <v>12</v>
      </c>
      <c r="AC34" s="123">
        <v>0</v>
      </c>
      <c r="AD34" s="51"/>
      <c r="AE34" s="51"/>
      <c r="AF34" s="124" t="s">
        <v>2795</v>
      </c>
      <c r="AJ34" s="51"/>
      <c r="AK34" s="51"/>
      <c r="AL34" s="51"/>
      <c r="AM34" s="51"/>
      <c r="AN34" s="51"/>
      <c r="AO34" s="51"/>
      <c r="AP34" s="51"/>
      <c r="AQ34" s="51"/>
      <c r="AR34" s="51"/>
      <c r="AS34" s="123">
        <v>1</v>
      </c>
      <c r="AT34" s="123" t="s">
        <v>12</v>
      </c>
      <c r="AU34" s="123">
        <v>1</v>
      </c>
      <c r="AV34" s="34"/>
      <c r="AW34" s="34"/>
      <c r="AX34" s="34"/>
    </row>
    <row r="35" spans="1:50" x14ac:dyDescent="0.2">
      <c r="L35" s="124" t="s">
        <v>2730</v>
      </c>
      <c r="AA35" s="123">
        <v>2</v>
      </c>
      <c r="AB35" s="123" t="s">
        <v>12</v>
      </c>
      <c r="AC35" s="123">
        <v>0</v>
      </c>
      <c r="AF35" s="124" t="s">
        <v>2796</v>
      </c>
      <c r="AS35" s="123">
        <v>3</v>
      </c>
      <c r="AT35" s="123" t="s">
        <v>12</v>
      </c>
      <c r="AU35" s="123">
        <v>0</v>
      </c>
    </row>
    <row r="36" spans="1:50" x14ac:dyDescent="0.2">
      <c r="L36" s="124" t="s">
        <v>2731</v>
      </c>
      <c r="AA36" s="123">
        <v>1</v>
      </c>
      <c r="AB36" s="123" t="s">
        <v>12</v>
      </c>
      <c r="AC36" s="123">
        <v>1</v>
      </c>
      <c r="AF36" s="124" t="s">
        <v>2797</v>
      </c>
      <c r="AS36" s="123">
        <v>3</v>
      </c>
      <c r="AT36" s="123" t="s">
        <v>12</v>
      </c>
      <c r="AU36" s="123">
        <v>1</v>
      </c>
    </row>
    <row r="37" spans="1:50" x14ac:dyDescent="0.2">
      <c r="L37" s="124" t="s">
        <v>2732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123">
        <v>3</v>
      </c>
      <c r="AB37" s="123" t="s">
        <v>12</v>
      </c>
      <c r="AC37" s="123">
        <v>1</v>
      </c>
      <c r="AF37" s="124" t="s">
        <v>2798</v>
      </c>
      <c r="AS37" s="123">
        <v>3</v>
      </c>
      <c r="AT37" s="123" t="s">
        <v>12</v>
      </c>
      <c r="AU37" s="123">
        <v>1</v>
      </c>
    </row>
    <row r="38" spans="1:50" x14ac:dyDescent="0.2">
      <c r="L38" s="124" t="s">
        <v>2733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23">
        <v>2</v>
      </c>
      <c r="AB38" s="123" t="s">
        <v>12</v>
      </c>
      <c r="AC38" s="123">
        <v>1</v>
      </c>
      <c r="AF38" s="124" t="s">
        <v>2799</v>
      </c>
      <c r="AS38" s="123">
        <v>1</v>
      </c>
      <c r="AT38" s="123" t="s">
        <v>12</v>
      </c>
      <c r="AU38" s="123">
        <v>0</v>
      </c>
    </row>
    <row r="39" spans="1:50" s="24" customFormat="1" x14ac:dyDescent="0.2">
      <c r="A39" s="23"/>
      <c r="B39" s="23"/>
      <c r="C39" s="23"/>
      <c r="D39" s="23"/>
      <c r="E39" s="23"/>
      <c r="F39" s="23"/>
      <c r="G39" s="23"/>
      <c r="I39" s="23"/>
      <c r="J39" s="23"/>
      <c r="K39" s="23"/>
      <c r="L39" s="128" t="s">
        <v>1137</v>
      </c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128" t="s">
        <v>1147</v>
      </c>
      <c r="AG39" s="34"/>
      <c r="AH39" s="34"/>
      <c r="AI39" s="34"/>
      <c r="AJ39" s="51"/>
      <c r="AK39" s="51"/>
      <c r="AL39" s="51"/>
      <c r="AM39" s="51"/>
      <c r="AN39" s="51"/>
      <c r="AO39" s="51"/>
      <c r="AP39" s="51"/>
      <c r="AQ39" s="51"/>
      <c r="AR39" s="51"/>
      <c r="AS39" s="20"/>
      <c r="AT39" s="20"/>
      <c r="AU39" s="20"/>
      <c r="AV39" s="34"/>
      <c r="AW39" s="34"/>
      <c r="AX39" s="34"/>
    </row>
    <row r="40" spans="1:50" x14ac:dyDescent="0.2">
      <c r="L40" s="124" t="s">
        <v>2734</v>
      </c>
      <c r="AA40" s="123">
        <v>3</v>
      </c>
      <c r="AB40" s="123" t="s">
        <v>12</v>
      </c>
      <c r="AC40" s="123">
        <v>2</v>
      </c>
      <c r="AF40" s="124" t="s">
        <v>2800</v>
      </c>
      <c r="AS40" s="123">
        <v>1</v>
      </c>
      <c r="AT40" s="123" t="s">
        <v>12</v>
      </c>
      <c r="AU40" s="123">
        <v>0</v>
      </c>
    </row>
    <row r="41" spans="1:50" x14ac:dyDescent="0.2">
      <c r="L41" s="124" t="s">
        <v>2735</v>
      </c>
      <c r="AA41" s="123">
        <v>0</v>
      </c>
      <c r="AB41" s="123" t="s">
        <v>12</v>
      </c>
      <c r="AC41" s="123">
        <v>0</v>
      </c>
      <c r="AF41" s="124" t="s">
        <v>2801</v>
      </c>
      <c r="AS41" s="123">
        <v>3</v>
      </c>
      <c r="AT41" s="123" t="s">
        <v>12</v>
      </c>
      <c r="AU41" s="123">
        <v>1</v>
      </c>
    </row>
    <row r="42" spans="1:50" x14ac:dyDescent="0.2">
      <c r="L42" s="124" t="s">
        <v>2736</v>
      </c>
      <c r="AA42" s="123">
        <v>0</v>
      </c>
      <c r="AB42" s="123" t="s">
        <v>12</v>
      </c>
      <c r="AC42" s="123">
        <v>1</v>
      </c>
      <c r="AF42" s="124" t="s">
        <v>2802</v>
      </c>
      <c r="AS42" s="123">
        <v>2</v>
      </c>
      <c r="AT42" s="123" t="s">
        <v>12</v>
      </c>
      <c r="AU42" s="123">
        <v>2</v>
      </c>
    </row>
    <row r="43" spans="1:50" x14ac:dyDescent="0.2">
      <c r="L43" s="124" t="s">
        <v>2737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123">
        <v>1</v>
      </c>
      <c r="AB43" s="123" t="s">
        <v>12</v>
      </c>
      <c r="AC43" s="123">
        <v>3</v>
      </c>
      <c r="AF43" s="124" t="s">
        <v>2803</v>
      </c>
      <c r="AS43" s="123">
        <v>1</v>
      </c>
      <c r="AT43" s="123" t="s">
        <v>12</v>
      </c>
      <c r="AU43" s="123">
        <v>2</v>
      </c>
    </row>
    <row r="44" spans="1:50" x14ac:dyDescent="0.2">
      <c r="L44" s="124" t="s">
        <v>2738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23">
        <v>0</v>
      </c>
      <c r="AB44" s="123" t="s">
        <v>12</v>
      </c>
      <c r="AC44" s="123">
        <v>1</v>
      </c>
      <c r="AF44" s="124" t="s">
        <v>2804</v>
      </c>
      <c r="AS44" s="123">
        <v>0</v>
      </c>
      <c r="AT44" s="123" t="s">
        <v>12</v>
      </c>
      <c r="AU44" s="123">
        <v>1</v>
      </c>
    </row>
    <row r="45" spans="1:50" x14ac:dyDescent="0.2">
      <c r="L45" s="124" t="s">
        <v>2739</v>
      </c>
      <c r="AA45" s="123">
        <v>1</v>
      </c>
      <c r="AB45" s="123" t="s">
        <v>12</v>
      </c>
      <c r="AC45" s="123">
        <v>2</v>
      </c>
      <c r="AF45" s="124" t="s">
        <v>2805</v>
      </c>
      <c r="AS45" s="123">
        <v>3</v>
      </c>
      <c r="AT45" s="123" t="s">
        <v>12</v>
      </c>
      <c r="AU45" s="123">
        <v>4</v>
      </c>
    </row>
    <row r="46" spans="1:50" x14ac:dyDescent="0.2">
      <c r="L46" s="128" t="s">
        <v>1138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128" t="s">
        <v>1148</v>
      </c>
      <c r="AG46" s="34"/>
      <c r="AH46" s="34"/>
      <c r="AI46" s="34"/>
      <c r="AS46" s="20"/>
      <c r="AT46" s="20"/>
      <c r="AU46" s="20"/>
    </row>
    <row r="47" spans="1:50" x14ac:dyDescent="0.2">
      <c r="L47" s="124" t="s">
        <v>2740</v>
      </c>
      <c r="AA47" s="123">
        <v>3</v>
      </c>
      <c r="AB47" s="123" t="s">
        <v>12</v>
      </c>
      <c r="AC47" s="123">
        <v>2</v>
      </c>
      <c r="AF47" s="124" t="s">
        <v>2806</v>
      </c>
      <c r="AS47" s="123">
        <v>1</v>
      </c>
      <c r="AT47" s="123" t="s">
        <v>12</v>
      </c>
      <c r="AU47" s="123">
        <v>0</v>
      </c>
    </row>
    <row r="48" spans="1:50" x14ac:dyDescent="0.2">
      <c r="L48" s="124" t="s">
        <v>2741</v>
      </c>
      <c r="AA48" s="123">
        <v>3</v>
      </c>
      <c r="AB48" s="123" t="s">
        <v>12</v>
      </c>
      <c r="AC48" s="123">
        <v>2</v>
      </c>
      <c r="AF48" s="124" t="s">
        <v>2807</v>
      </c>
      <c r="AS48" s="123">
        <v>0</v>
      </c>
      <c r="AT48" s="123" t="s">
        <v>12</v>
      </c>
      <c r="AU48" s="123">
        <v>3</v>
      </c>
    </row>
    <row r="49" spans="12:47" x14ac:dyDescent="0.2">
      <c r="L49" s="124" t="s">
        <v>2742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123">
        <v>3</v>
      </c>
      <c r="AB49" s="123" t="s">
        <v>12</v>
      </c>
      <c r="AC49" s="123">
        <v>3</v>
      </c>
      <c r="AF49" s="124" t="s">
        <v>2808</v>
      </c>
      <c r="AS49" s="123">
        <v>3</v>
      </c>
      <c r="AT49" s="123" t="s">
        <v>12</v>
      </c>
      <c r="AU49" s="123">
        <v>2</v>
      </c>
    </row>
    <row r="50" spans="12:47" x14ac:dyDescent="0.2">
      <c r="L50" s="124" t="s">
        <v>2743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123">
        <v>2</v>
      </c>
      <c r="AB50" s="123" t="s">
        <v>12</v>
      </c>
      <c r="AC50" s="123">
        <v>3</v>
      </c>
      <c r="AF50" s="124" t="s">
        <v>2809</v>
      </c>
      <c r="AS50" s="123">
        <v>1</v>
      </c>
      <c r="AT50" s="123" t="s">
        <v>12</v>
      </c>
      <c r="AU50" s="123">
        <v>2</v>
      </c>
    </row>
    <row r="51" spans="12:47" x14ac:dyDescent="0.2">
      <c r="L51" s="124" t="s">
        <v>2744</v>
      </c>
      <c r="AA51" s="123">
        <v>0</v>
      </c>
      <c r="AB51" s="123" t="s">
        <v>12</v>
      </c>
      <c r="AC51" s="123">
        <v>2</v>
      </c>
      <c r="AF51" s="124" t="s">
        <v>2810</v>
      </c>
      <c r="AS51" s="123">
        <v>2</v>
      </c>
      <c r="AT51" s="123" t="s">
        <v>12</v>
      </c>
      <c r="AU51" s="123">
        <v>0</v>
      </c>
    </row>
    <row r="52" spans="12:47" x14ac:dyDescent="0.2">
      <c r="L52" s="124" t="s">
        <v>2745</v>
      </c>
      <c r="AA52" s="123">
        <v>4</v>
      </c>
      <c r="AB52" s="123" t="s">
        <v>12</v>
      </c>
      <c r="AC52" s="123">
        <v>1</v>
      </c>
      <c r="AF52" s="124" t="s">
        <v>2811</v>
      </c>
      <c r="AS52" s="123">
        <v>3</v>
      </c>
      <c r="AT52" s="123" t="s">
        <v>12</v>
      </c>
      <c r="AU52" s="123">
        <v>1</v>
      </c>
    </row>
    <row r="53" spans="12:47" x14ac:dyDescent="0.2">
      <c r="L53" s="128" t="s">
        <v>1139</v>
      </c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128" t="s">
        <v>1149</v>
      </c>
      <c r="AG53" s="34"/>
      <c r="AH53" s="34"/>
      <c r="AI53" s="34"/>
      <c r="AS53" s="20"/>
      <c r="AT53" s="20"/>
      <c r="AU53" s="20"/>
    </row>
    <row r="54" spans="12:47" x14ac:dyDescent="0.2">
      <c r="L54" s="124" t="s">
        <v>2746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123">
        <v>1</v>
      </c>
      <c r="AB54" s="123" t="s">
        <v>12</v>
      </c>
      <c r="AC54" s="123">
        <v>0</v>
      </c>
      <c r="AF54" s="124" t="s">
        <v>2812</v>
      </c>
      <c r="AS54" s="123">
        <v>4</v>
      </c>
      <c r="AT54" s="123" t="s">
        <v>12</v>
      </c>
      <c r="AU54" s="123">
        <v>2</v>
      </c>
    </row>
    <row r="55" spans="12:47" x14ac:dyDescent="0.2">
      <c r="L55" s="124" t="s">
        <v>2747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123">
        <v>1</v>
      </c>
      <c r="AB55" s="123" t="s">
        <v>12</v>
      </c>
      <c r="AC55" s="123">
        <v>2</v>
      </c>
      <c r="AF55" s="124" t="s">
        <v>2813</v>
      </c>
      <c r="AS55" s="123">
        <v>0</v>
      </c>
      <c r="AT55" s="123" t="s">
        <v>12</v>
      </c>
      <c r="AU55" s="123">
        <v>1</v>
      </c>
    </row>
    <row r="56" spans="12:47" x14ac:dyDescent="0.2">
      <c r="L56" s="124" t="s">
        <v>2748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23">
        <v>2</v>
      </c>
      <c r="AB56" s="123" t="s">
        <v>12</v>
      </c>
      <c r="AC56" s="123">
        <v>1</v>
      </c>
      <c r="AF56" s="124" t="s">
        <v>2814</v>
      </c>
      <c r="AS56" s="123">
        <v>3</v>
      </c>
      <c r="AT56" s="123" t="s">
        <v>12</v>
      </c>
      <c r="AU56" s="123">
        <v>2</v>
      </c>
    </row>
    <row r="57" spans="12:47" x14ac:dyDescent="0.2">
      <c r="L57" s="124" t="s">
        <v>2749</v>
      </c>
      <c r="AA57" s="123">
        <v>2</v>
      </c>
      <c r="AB57" s="123" t="s">
        <v>12</v>
      </c>
      <c r="AC57" s="123">
        <v>0</v>
      </c>
      <c r="AF57" s="124" t="s">
        <v>2815</v>
      </c>
      <c r="AS57" s="123">
        <v>3</v>
      </c>
      <c r="AT57" s="123" t="s">
        <v>12</v>
      </c>
      <c r="AU57" s="123">
        <v>1</v>
      </c>
    </row>
    <row r="58" spans="12:47" x14ac:dyDescent="0.2">
      <c r="L58" s="124" t="s">
        <v>2750</v>
      </c>
      <c r="AA58" s="123">
        <v>3</v>
      </c>
      <c r="AB58" s="123" t="s">
        <v>12</v>
      </c>
      <c r="AC58" s="123">
        <v>1</v>
      </c>
      <c r="AF58" s="124" t="s">
        <v>2816</v>
      </c>
      <c r="AS58" s="123">
        <v>2</v>
      </c>
      <c r="AT58" s="123" t="s">
        <v>12</v>
      </c>
      <c r="AU58" s="123">
        <v>2</v>
      </c>
    </row>
    <row r="59" spans="12:47" x14ac:dyDescent="0.2">
      <c r="L59" s="124" t="s">
        <v>2751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123">
        <v>3</v>
      </c>
      <c r="AB59" s="123" t="s">
        <v>12</v>
      </c>
      <c r="AC59" s="123">
        <v>2</v>
      </c>
      <c r="AF59" s="124" t="s">
        <v>2817</v>
      </c>
      <c r="AS59" s="123">
        <v>0</v>
      </c>
      <c r="AT59" s="123" t="s">
        <v>12</v>
      </c>
      <c r="AU59" s="123">
        <v>6</v>
      </c>
    </row>
    <row r="60" spans="12:47" x14ac:dyDescent="0.2">
      <c r="L60" s="128" t="s">
        <v>1140</v>
      </c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128" t="s">
        <v>1150</v>
      </c>
      <c r="AG60" s="34"/>
      <c r="AH60" s="34"/>
      <c r="AS60" s="20"/>
      <c r="AT60" s="20"/>
      <c r="AU60" s="20"/>
    </row>
    <row r="61" spans="12:47" x14ac:dyDescent="0.2">
      <c r="L61" s="124" t="s">
        <v>2752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123">
        <v>1</v>
      </c>
      <c r="AB61" s="123" t="s">
        <v>12</v>
      </c>
      <c r="AC61" s="123">
        <v>3</v>
      </c>
      <c r="AF61" s="124" t="s">
        <v>2818</v>
      </c>
      <c r="AS61" s="123">
        <v>1</v>
      </c>
      <c r="AT61" s="123" t="s">
        <v>12</v>
      </c>
      <c r="AU61" s="123">
        <v>1</v>
      </c>
    </row>
    <row r="62" spans="12:47" x14ac:dyDescent="0.2">
      <c r="L62" s="124" t="s">
        <v>2753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123">
        <v>0</v>
      </c>
      <c r="AB62" s="123" t="s">
        <v>12</v>
      </c>
      <c r="AC62" s="123">
        <v>3</v>
      </c>
      <c r="AF62" s="124" t="s">
        <v>2819</v>
      </c>
      <c r="AS62" s="123">
        <v>2</v>
      </c>
      <c r="AT62" s="123" t="s">
        <v>12</v>
      </c>
      <c r="AU62" s="123">
        <v>2</v>
      </c>
    </row>
    <row r="63" spans="12:47" x14ac:dyDescent="0.2">
      <c r="L63" s="124" t="s">
        <v>2754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123">
        <v>0</v>
      </c>
      <c r="AB63" s="123" t="s">
        <v>12</v>
      </c>
      <c r="AC63" s="123">
        <v>0</v>
      </c>
      <c r="AF63" s="124" t="s">
        <v>2820</v>
      </c>
      <c r="AS63" s="123">
        <v>0</v>
      </c>
      <c r="AT63" s="123" t="s">
        <v>12</v>
      </c>
      <c r="AU63" s="123">
        <v>3</v>
      </c>
    </row>
    <row r="64" spans="12:47" x14ac:dyDescent="0.2">
      <c r="L64" s="124" t="s">
        <v>2755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123">
        <v>2</v>
      </c>
      <c r="AB64" s="123" t="s">
        <v>12</v>
      </c>
      <c r="AC64" s="123">
        <v>4</v>
      </c>
      <c r="AF64" s="124" t="s">
        <v>2821</v>
      </c>
      <c r="AS64" s="123">
        <v>3</v>
      </c>
      <c r="AT64" s="123" t="s">
        <v>12</v>
      </c>
      <c r="AU64" s="123">
        <v>0</v>
      </c>
    </row>
    <row r="65" spans="12:47" x14ac:dyDescent="0.2">
      <c r="L65" s="124" t="s">
        <v>2756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123">
        <v>1</v>
      </c>
      <c r="AB65" s="123" t="s">
        <v>12</v>
      </c>
      <c r="AC65" s="123">
        <v>0</v>
      </c>
      <c r="AF65" s="124" t="s">
        <v>2822</v>
      </c>
      <c r="AS65" s="123">
        <v>4</v>
      </c>
      <c r="AT65" s="123" t="s">
        <v>12</v>
      </c>
      <c r="AU65" s="123">
        <v>5</v>
      </c>
    </row>
    <row r="66" spans="12:47" x14ac:dyDescent="0.2">
      <c r="L66" s="124" t="s">
        <v>2757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123">
        <v>3</v>
      </c>
      <c r="AB66" s="123" t="s">
        <v>12</v>
      </c>
      <c r="AC66" s="123">
        <v>0</v>
      </c>
      <c r="AF66" s="124" t="s">
        <v>2823</v>
      </c>
      <c r="AS66" s="123">
        <v>1</v>
      </c>
      <c r="AT66" s="123" t="s">
        <v>12</v>
      </c>
      <c r="AU66" s="123">
        <v>0</v>
      </c>
    </row>
    <row r="67" spans="12:47" x14ac:dyDescent="0.2">
      <c r="L67" s="128" t="s">
        <v>1141</v>
      </c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128" t="s">
        <v>1151</v>
      </c>
      <c r="AG67" s="34"/>
      <c r="AH67" s="34"/>
      <c r="AI67" s="34"/>
      <c r="AS67" s="20"/>
      <c r="AT67" s="20"/>
      <c r="AU67" s="20"/>
    </row>
    <row r="68" spans="12:47" x14ac:dyDescent="0.2">
      <c r="L68" s="124" t="s">
        <v>2758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123">
        <v>3</v>
      </c>
      <c r="AB68" s="123" t="s">
        <v>12</v>
      </c>
      <c r="AC68" s="123">
        <v>0</v>
      </c>
      <c r="AF68" s="124" t="s">
        <v>2824</v>
      </c>
      <c r="AS68" s="123">
        <v>0</v>
      </c>
      <c r="AT68" s="123" t="s">
        <v>12</v>
      </c>
      <c r="AU68" s="123">
        <v>3</v>
      </c>
    </row>
    <row r="69" spans="12:47" x14ac:dyDescent="0.2">
      <c r="L69" s="124" t="s">
        <v>2759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123">
        <v>2</v>
      </c>
      <c r="AB69" s="123" t="s">
        <v>12</v>
      </c>
      <c r="AC69" s="123">
        <v>4</v>
      </c>
      <c r="AF69" s="124" t="s">
        <v>2825</v>
      </c>
      <c r="AS69" s="123">
        <v>1</v>
      </c>
      <c r="AT69" s="123" t="s">
        <v>12</v>
      </c>
      <c r="AU69" s="123">
        <v>0</v>
      </c>
    </row>
    <row r="70" spans="12:47" x14ac:dyDescent="0.2">
      <c r="L70" s="124" t="s">
        <v>2760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123">
        <v>4</v>
      </c>
      <c r="AB70" s="123" t="s">
        <v>12</v>
      </c>
      <c r="AC70" s="123">
        <v>1</v>
      </c>
      <c r="AF70" s="124" t="s">
        <v>2826</v>
      </c>
      <c r="AS70" s="123">
        <v>1</v>
      </c>
      <c r="AT70" s="123" t="s">
        <v>12</v>
      </c>
      <c r="AU70" s="123">
        <v>1</v>
      </c>
    </row>
    <row r="71" spans="12:47" x14ac:dyDescent="0.2">
      <c r="L71" s="124" t="s">
        <v>2761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123">
        <v>3</v>
      </c>
      <c r="AB71" s="123" t="s">
        <v>12</v>
      </c>
      <c r="AC71" s="123">
        <v>1</v>
      </c>
      <c r="AF71" s="124" t="s">
        <v>2827</v>
      </c>
      <c r="AS71" s="123">
        <v>2</v>
      </c>
      <c r="AT71" s="123" t="s">
        <v>12</v>
      </c>
      <c r="AU71" s="123">
        <v>3</v>
      </c>
    </row>
    <row r="72" spans="12:47" x14ac:dyDescent="0.2">
      <c r="L72" s="124" t="s">
        <v>2762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123">
        <v>2</v>
      </c>
      <c r="AB72" s="123" t="s">
        <v>12</v>
      </c>
      <c r="AC72" s="123">
        <v>4</v>
      </c>
      <c r="AF72" s="124" t="s">
        <v>2828</v>
      </c>
      <c r="AS72" s="123">
        <v>2</v>
      </c>
      <c r="AT72" s="123" t="s">
        <v>12</v>
      </c>
      <c r="AU72" s="123">
        <v>0</v>
      </c>
    </row>
    <row r="73" spans="12:47" x14ac:dyDescent="0.2">
      <c r="L73" s="124" t="s">
        <v>2763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123">
        <v>2</v>
      </c>
      <c r="AB73" s="123" t="s">
        <v>12</v>
      </c>
      <c r="AC73" s="123">
        <v>1</v>
      </c>
      <c r="AF73" s="124" t="s">
        <v>2829</v>
      </c>
      <c r="AS73" s="123">
        <v>0</v>
      </c>
      <c r="AT73" s="123" t="s">
        <v>12</v>
      </c>
      <c r="AU73" s="123">
        <v>0</v>
      </c>
    </row>
    <row r="74" spans="12:47" x14ac:dyDescent="0.2">
      <c r="L74" s="128" t="s">
        <v>1142</v>
      </c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128" t="s">
        <v>1152</v>
      </c>
      <c r="AG74" s="34"/>
      <c r="AH74" s="34"/>
      <c r="AI74" s="34"/>
      <c r="AS74" s="20"/>
      <c r="AT74" s="20"/>
      <c r="AU74" s="20"/>
    </row>
    <row r="75" spans="12:47" x14ac:dyDescent="0.2">
      <c r="L75" s="124" t="s">
        <v>2764</v>
      </c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123">
        <v>2</v>
      </c>
      <c r="AB75" s="123" t="s">
        <v>12</v>
      </c>
      <c r="AC75" s="123">
        <v>4</v>
      </c>
      <c r="AF75" s="124" t="s">
        <v>2830</v>
      </c>
      <c r="AS75" s="123">
        <v>4</v>
      </c>
      <c r="AT75" s="123" t="s">
        <v>12</v>
      </c>
      <c r="AU75" s="123">
        <v>1</v>
      </c>
    </row>
    <row r="76" spans="12:47" x14ac:dyDescent="0.2">
      <c r="L76" s="124" t="s">
        <v>2765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123">
        <v>1</v>
      </c>
      <c r="AB76" s="123" t="s">
        <v>12</v>
      </c>
      <c r="AC76" s="123">
        <v>3</v>
      </c>
      <c r="AF76" s="124" t="s">
        <v>2831</v>
      </c>
      <c r="AS76" s="123">
        <v>2</v>
      </c>
      <c r="AT76" s="123" t="s">
        <v>12</v>
      </c>
      <c r="AU76" s="123">
        <v>1</v>
      </c>
    </row>
    <row r="77" spans="12:47" x14ac:dyDescent="0.2">
      <c r="L77" s="124" t="s">
        <v>2766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123">
        <v>1</v>
      </c>
      <c r="AB77" s="123" t="s">
        <v>12</v>
      </c>
      <c r="AC77" s="123">
        <v>1</v>
      </c>
      <c r="AF77" s="124" t="s">
        <v>2832</v>
      </c>
      <c r="AS77" s="123">
        <v>1</v>
      </c>
      <c r="AT77" s="123" t="s">
        <v>12</v>
      </c>
      <c r="AU77" s="123">
        <v>2</v>
      </c>
    </row>
    <row r="78" spans="12:47" x14ac:dyDescent="0.2">
      <c r="L78" s="124" t="s">
        <v>2767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123">
        <v>4</v>
      </c>
      <c r="AB78" s="123" t="s">
        <v>12</v>
      </c>
      <c r="AC78" s="123">
        <v>1</v>
      </c>
      <c r="AF78" s="124" t="s">
        <v>2833</v>
      </c>
      <c r="AS78" s="123">
        <v>3</v>
      </c>
      <c r="AT78" s="123" t="s">
        <v>12</v>
      </c>
      <c r="AU78" s="123">
        <v>5</v>
      </c>
    </row>
    <row r="79" spans="12:47" x14ac:dyDescent="0.2">
      <c r="L79" s="124" t="s">
        <v>2768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123">
        <v>2</v>
      </c>
      <c r="AB79" s="123" t="s">
        <v>12</v>
      </c>
      <c r="AC79" s="123">
        <v>1</v>
      </c>
      <c r="AF79" s="124" t="s">
        <v>2834</v>
      </c>
      <c r="AS79" s="123">
        <v>2</v>
      </c>
      <c r="AT79" s="123" t="s">
        <v>12</v>
      </c>
      <c r="AU79" s="123">
        <v>2</v>
      </c>
    </row>
    <row r="80" spans="12:47" x14ac:dyDescent="0.2">
      <c r="L80" s="124" t="s">
        <v>2769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123">
        <v>4</v>
      </c>
      <c r="AB80" s="123" t="s">
        <v>12</v>
      </c>
      <c r="AC80" s="123">
        <v>2</v>
      </c>
      <c r="AF80" s="124" t="s">
        <v>2835</v>
      </c>
      <c r="AS80" s="123">
        <v>2</v>
      </c>
      <c r="AT80" s="123" t="s">
        <v>12</v>
      </c>
      <c r="AU80" s="123">
        <v>1</v>
      </c>
    </row>
    <row r="81" spans="12:47" x14ac:dyDescent="0.2">
      <c r="L81" s="128" t="s">
        <v>1143</v>
      </c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128" t="s">
        <v>1153</v>
      </c>
      <c r="AG81" s="34"/>
      <c r="AH81" s="34"/>
      <c r="AI81" s="34"/>
      <c r="AS81" s="20"/>
      <c r="AT81" s="20"/>
      <c r="AU81" s="20"/>
    </row>
    <row r="82" spans="12:47" x14ac:dyDescent="0.2">
      <c r="L82" s="124" t="s">
        <v>2770</v>
      </c>
      <c r="AA82" s="123">
        <v>3</v>
      </c>
      <c r="AB82" s="123" t="s">
        <v>12</v>
      </c>
      <c r="AC82" s="123">
        <v>0</v>
      </c>
      <c r="AF82" s="124" t="s">
        <v>2836</v>
      </c>
      <c r="AS82" s="123">
        <v>1</v>
      </c>
      <c r="AT82" s="123" t="s">
        <v>12</v>
      </c>
      <c r="AU82" s="123">
        <v>2</v>
      </c>
    </row>
    <row r="83" spans="12:47" x14ac:dyDescent="0.2">
      <c r="L83" s="124" t="s">
        <v>2771</v>
      </c>
      <c r="AA83" s="123">
        <v>3</v>
      </c>
      <c r="AB83" s="123" t="s">
        <v>12</v>
      </c>
      <c r="AC83" s="123">
        <v>1</v>
      </c>
      <c r="AF83" s="124" t="s">
        <v>2837</v>
      </c>
      <c r="AS83" s="123">
        <v>1</v>
      </c>
      <c r="AT83" s="123" t="s">
        <v>12</v>
      </c>
      <c r="AU83" s="123">
        <v>0</v>
      </c>
    </row>
    <row r="84" spans="12:47" x14ac:dyDescent="0.2">
      <c r="L84" s="124" t="s">
        <v>2772</v>
      </c>
      <c r="AA84" s="123">
        <v>1</v>
      </c>
      <c r="AB84" s="123" t="s">
        <v>12</v>
      </c>
      <c r="AC84" s="123">
        <v>1</v>
      </c>
      <c r="AF84" s="124" t="s">
        <v>2838</v>
      </c>
      <c r="AS84" s="123">
        <v>3</v>
      </c>
      <c r="AT84" s="123" t="s">
        <v>12</v>
      </c>
      <c r="AU84" s="123">
        <v>1</v>
      </c>
    </row>
    <row r="85" spans="12:47" x14ac:dyDescent="0.2">
      <c r="L85" s="124" t="s">
        <v>2773</v>
      </c>
      <c r="AA85" s="123">
        <v>1</v>
      </c>
      <c r="AB85" s="123" t="s">
        <v>12</v>
      </c>
      <c r="AC85" s="123">
        <v>1</v>
      </c>
      <c r="AF85" s="124" t="s">
        <v>2839</v>
      </c>
      <c r="AS85" s="123">
        <v>0</v>
      </c>
      <c r="AT85" s="123" t="s">
        <v>12</v>
      </c>
      <c r="AU85" s="123">
        <v>2</v>
      </c>
    </row>
    <row r="86" spans="12:47" x14ac:dyDescent="0.2">
      <c r="L86" s="124" t="s">
        <v>2774</v>
      </c>
      <c r="AA86" s="123">
        <v>0</v>
      </c>
      <c r="AB86" s="123" t="s">
        <v>12</v>
      </c>
      <c r="AC86" s="123">
        <v>3</v>
      </c>
      <c r="AF86" s="124" t="s">
        <v>2840</v>
      </c>
      <c r="AS86" s="123">
        <v>2</v>
      </c>
      <c r="AT86" s="123" t="s">
        <v>12</v>
      </c>
      <c r="AU86" s="123">
        <v>3</v>
      </c>
    </row>
    <row r="87" spans="12:47" x14ac:dyDescent="0.2">
      <c r="L87" s="124" t="s">
        <v>2775</v>
      </c>
      <c r="AA87" s="123">
        <v>1</v>
      </c>
      <c r="AB87" s="123" t="s">
        <v>12</v>
      </c>
      <c r="AC87" s="123">
        <v>1</v>
      </c>
      <c r="AF87" s="124" t="s">
        <v>2841</v>
      </c>
      <c r="AS87" s="123">
        <v>1</v>
      </c>
      <c r="AT87" s="123" t="s">
        <v>12</v>
      </c>
      <c r="AU87" s="123">
        <v>0</v>
      </c>
    </row>
    <row r="88" spans="12:47" x14ac:dyDescent="0.2">
      <c r="L88" s="1" t="s">
        <v>1144</v>
      </c>
      <c r="AA88" s="20"/>
      <c r="AB88" s="20"/>
      <c r="AC88" s="20"/>
      <c r="AF88" s="1" t="s">
        <v>1866</v>
      </c>
      <c r="AS88" s="20"/>
      <c r="AT88" s="20"/>
      <c r="AU88" s="20"/>
    </row>
    <row r="89" spans="12:47" x14ac:dyDescent="0.2">
      <c r="L89" s="124" t="s">
        <v>2776</v>
      </c>
      <c r="AA89" s="123">
        <v>3</v>
      </c>
      <c r="AB89" s="123" t="s">
        <v>12</v>
      </c>
      <c r="AC89" s="123">
        <v>2</v>
      </c>
      <c r="AF89" s="124" t="s">
        <v>2842</v>
      </c>
      <c r="AS89" s="123">
        <v>0</v>
      </c>
      <c r="AT89" s="123" t="s">
        <v>12</v>
      </c>
      <c r="AU89" s="123">
        <v>1</v>
      </c>
    </row>
    <row r="90" spans="12:47" x14ac:dyDescent="0.2">
      <c r="L90" s="124" t="s">
        <v>2777</v>
      </c>
      <c r="AA90" s="123">
        <v>0</v>
      </c>
      <c r="AB90" s="123" t="s">
        <v>12</v>
      </c>
      <c r="AC90" s="123">
        <v>1</v>
      </c>
      <c r="AF90" s="124" t="s">
        <v>2843</v>
      </c>
      <c r="AS90" s="123">
        <v>3</v>
      </c>
      <c r="AT90" s="123" t="s">
        <v>12</v>
      </c>
      <c r="AU90" s="123">
        <v>2</v>
      </c>
    </row>
    <row r="91" spans="12:47" x14ac:dyDescent="0.2">
      <c r="L91" s="124" t="s">
        <v>2778</v>
      </c>
      <c r="AA91" s="123">
        <v>2</v>
      </c>
      <c r="AB91" s="123" t="s">
        <v>12</v>
      </c>
      <c r="AC91" s="123">
        <v>0</v>
      </c>
      <c r="AF91" s="124" t="s">
        <v>2844</v>
      </c>
      <c r="AS91" s="123">
        <v>2</v>
      </c>
      <c r="AT91" s="123" t="s">
        <v>12</v>
      </c>
      <c r="AU91" s="123">
        <v>4</v>
      </c>
    </row>
    <row r="92" spans="12:47" x14ac:dyDescent="0.2">
      <c r="L92" s="124" t="s">
        <v>2779</v>
      </c>
      <c r="AA92" s="123">
        <v>1</v>
      </c>
      <c r="AB92" s="123" t="s">
        <v>12</v>
      </c>
      <c r="AC92" s="123">
        <v>3</v>
      </c>
      <c r="AF92" s="124" t="s">
        <v>2845</v>
      </c>
      <c r="AS92" s="123">
        <v>1</v>
      </c>
      <c r="AT92" s="123" t="s">
        <v>12</v>
      </c>
      <c r="AU92" s="123">
        <v>0</v>
      </c>
    </row>
    <row r="93" spans="12:47" x14ac:dyDescent="0.2">
      <c r="L93" s="124" t="s">
        <v>2780</v>
      </c>
      <c r="AA93" s="123">
        <v>1</v>
      </c>
      <c r="AB93" s="123" t="s">
        <v>12</v>
      </c>
      <c r="AC93" s="123">
        <v>2</v>
      </c>
      <c r="AF93" s="124" t="s">
        <v>2846</v>
      </c>
      <c r="AS93" s="123">
        <v>3</v>
      </c>
      <c r="AT93" s="123" t="s">
        <v>12</v>
      </c>
      <c r="AU93" s="123">
        <v>1</v>
      </c>
    </row>
    <row r="94" spans="12:47" x14ac:dyDescent="0.2">
      <c r="L94" s="124" t="s">
        <v>2781</v>
      </c>
      <c r="AA94" s="123">
        <v>3</v>
      </c>
      <c r="AB94" s="123" t="s">
        <v>12</v>
      </c>
      <c r="AC94" s="123">
        <v>0</v>
      </c>
      <c r="AF94" s="124" t="s">
        <v>2847</v>
      </c>
      <c r="AS94" s="123">
        <v>0</v>
      </c>
      <c r="AT94" s="123" t="s">
        <v>12</v>
      </c>
      <c r="AU94" s="123">
        <v>1</v>
      </c>
    </row>
  </sheetData>
  <mergeCells count="13">
    <mergeCell ref="L16:AU16"/>
    <mergeCell ref="L1:N1"/>
    <mergeCell ref="O1:Q1"/>
    <mergeCell ref="R1:T1"/>
    <mergeCell ref="U1:W1"/>
    <mergeCell ref="X1:Z1"/>
    <mergeCell ref="AP1:AR1"/>
    <mergeCell ref="AS1:AU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Sydöstra Götaland&amp;R&amp;9&amp;D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425FC-27C3-44EF-BB5C-2A192F351C8F}">
  <sheetPr>
    <pageSetUpPr fitToPage="1"/>
  </sheetPr>
  <dimension ref="A1:AX94"/>
  <sheetViews>
    <sheetView view="pageLayout" topLeftCell="A14" zoomScaleNormal="100" workbookViewId="0">
      <selection activeCell="L25" sqref="L25:AI25"/>
    </sheetView>
  </sheetViews>
  <sheetFormatPr defaultRowHeight="12" x14ac:dyDescent="0.2"/>
  <cols>
    <col min="1" max="1" width="2.7109375" style="23" customWidth="1"/>
    <col min="2" max="2" width="24.7109375" style="23" customWidth="1"/>
    <col min="3" max="3" width="3.5703125" style="23" bestFit="1" customWidth="1"/>
    <col min="4" max="6" width="2.7109375" style="23" bestFit="1" customWidth="1"/>
    <col min="7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1.855468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7" width="2.7109375" style="34" bestFit="1" customWidth="1"/>
    <col min="18" max="18" width="2.7109375" style="34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3" width="2.7109375" style="34" customWidth="1"/>
    <col min="24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29" width="2.7109375" style="34" customWidth="1"/>
    <col min="30" max="30" width="1.85546875" style="34" bestFit="1" customWidth="1"/>
    <col min="31" max="31" width="1.5703125" style="34" bestFit="1" customWidth="1"/>
    <col min="32" max="32" width="1.85546875" style="34" bestFit="1" customWidth="1"/>
    <col min="33" max="33" width="2.7109375" style="34" customWidth="1"/>
    <col min="34" max="34" width="1.5703125" style="34" bestFit="1" customWidth="1"/>
    <col min="35" max="35" width="2.7109375" style="34" bestFit="1" customWidth="1"/>
    <col min="36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1.855468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77.25" customHeight="1" x14ac:dyDescent="0.25">
      <c r="A1" s="100"/>
      <c r="B1" s="67" t="s">
        <v>2853</v>
      </c>
      <c r="C1" s="101"/>
      <c r="D1" s="101"/>
      <c r="E1" s="101"/>
      <c r="F1" s="101"/>
      <c r="G1" s="101"/>
      <c r="H1" s="100"/>
      <c r="I1" s="101"/>
      <c r="J1" s="101"/>
      <c r="K1" s="101"/>
      <c r="L1" s="133" t="s">
        <v>104</v>
      </c>
      <c r="M1" s="133"/>
      <c r="N1" s="133"/>
      <c r="O1" s="133" t="s">
        <v>136</v>
      </c>
      <c r="P1" s="133"/>
      <c r="Q1" s="133"/>
      <c r="R1" s="133" t="s">
        <v>2848</v>
      </c>
      <c r="S1" s="133"/>
      <c r="T1" s="133"/>
      <c r="U1" s="133" t="s">
        <v>164</v>
      </c>
      <c r="V1" s="133"/>
      <c r="W1" s="133"/>
      <c r="X1" s="133" t="s">
        <v>2849</v>
      </c>
      <c r="Y1" s="133"/>
      <c r="Z1" s="133"/>
      <c r="AA1" s="133" t="s">
        <v>2852</v>
      </c>
      <c r="AB1" s="133"/>
      <c r="AC1" s="133"/>
      <c r="AD1" s="133" t="s">
        <v>129</v>
      </c>
      <c r="AE1" s="133"/>
      <c r="AF1" s="133"/>
      <c r="AG1" s="133" t="s">
        <v>26</v>
      </c>
      <c r="AH1" s="133"/>
      <c r="AI1" s="133"/>
      <c r="AJ1" s="133" t="s">
        <v>170</v>
      </c>
      <c r="AK1" s="133"/>
      <c r="AL1" s="133"/>
      <c r="AM1" s="133" t="s">
        <v>2850</v>
      </c>
      <c r="AN1" s="133"/>
      <c r="AO1" s="133"/>
      <c r="AP1" s="133" t="s">
        <v>2851</v>
      </c>
      <c r="AQ1" s="133"/>
      <c r="AR1" s="133"/>
      <c r="AS1" s="133" t="s">
        <v>134</v>
      </c>
      <c r="AT1" s="133"/>
      <c r="AU1" s="133"/>
      <c r="AV1" s="70"/>
      <c r="AW1" s="70"/>
      <c r="AX1" s="70"/>
    </row>
    <row r="2" spans="1:50" x14ac:dyDescent="0.2">
      <c r="A2" s="100">
        <v>1</v>
      </c>
      <c r="B2" s="124" t="s">
        <v>104</v>
      </c>
      <c r="C2" s="124">
        <v>22</v>
      </c>
      <c r="D2" s="124">
        <v>20</v>
      </c>
      <c r="E2" s="124">
        <v>1</v>
      </c>
      <c r="F2" s="124">
        <v>1</v>
      </c>
      <c r="G2" s="124">
        <v>66</v>
      </c>
      <c r="H2" s="124" t="s">
        <v>12</v>
      </c>
      <c r="I2" s="124">
        <v>11</v>
      </c>
      <c r="J2" s="101">
        <f t="shared" ref="J2:J14" si="0">SUM(2*D2+E2)</f>
        <v>41</v>
      </c>
      <c r="K2" s="95" t="s">
        <v>10</v>
      </c>
      <c r="L2" s="132"/>
      <c r="M2" s="132"/>
      <c r="N2" s="132"/>
      <c r="O2" s="131">
        <v>4</v>
      </c>
      <c r="P2" s="131" t="s">
        <v>12</v>
      </c>
      <c r="Q2" s="131">
        <v>0</v>
      </c>
      <c r="R2" s="131">
        <v>0</v>
      </c>
      <c r="S2" s="131" t="s">
        <v>12</v>
      </c>
      <c r="T2" s="131">
        <v>3</v>
      </c>
      <c r="U2" s="131">
        <v>4</v>
      </c>
      <c r="V2" s="131" t="s">
        <v>12</v>
      </c>
      <c r="W2" s="131">
        <v>0</v>
      </c>
      <c r="X2" s="131">
        <v>3</v>
      </c>
      <c r="Y2" s="131" t="s">
        <v>12</v>
      </c>
      <c r="Z2" s="131">
        <v>0</v>
      </c>
      <c r="AA2" s="131">
        <v>4</v>
      </c>
      <c r="AB2" s="131" t="s">
        <v>12</v>
      </c>
      <c r="AC2" s="131">
        <v>0</v>
      </c>
      <c r="AD2" s="131">
        <v>1</v>
      </c>
      <c r="AE2" s="131" t="s">
        <v>12</v>
      </c>
      <c r="AF2" s="131">
        <v>1</v>
      </c>
      <c r="AG2" s="131">
        <v>6</v>
      </c>
      <c r="AH2" s="131" t="s">
        <v>12</v>
      </c>
      <c r="AI2" s="131">
        <v>0</v>
      </c>
      <c r="AJ2" s="131">
        <v>3</v>
      </c>
      <c r="AK2" s="131" t="s">
        <v>12</v>
      </c>
      <c r="AL2" s="131">
        <v>0</v>
      </c>
      <c r="AM2" s="131">
        <v>6</v>
      </c>
      <c r="AN2" s="131" t="s">
        <v>12</v>
      </c>
      <c r="AO2" s="131">
        <v>0</v>
      </c>
      <c r="AP2" s="131">
        <v>2</v>
      </c>
      <c r="AQ2" s="131" t="s">
        <v>12</v>
      </c>
      <c r="AR2" s="131">
        <v>1</v>
      </c>
      <c r="AS2" s="131">
        <v>1</v>
      </c>
      <c r="AT2" s="131" t="s">
        <v>12</v>
      </c>
      <c r="AU2" s="131">
        <v>0</v>
      </c>
      <c r="AV2" s="20">
        <f>SUM(L2+O2+R2+U2+X2+AA2+AD2+AG2+AJ2+AM2+AP2+AS2)</f>
        <v>34</v>
      </c>
      <c r="AW2" s="20" t="s">
        <v>12</v>
      </c>
      <c r="AX2" s="20">
        <f>SUM(N2+Q2+T2+W2+Z2+AC2+AF2+AI2+AL2+AO2+AR2+AU2)</f>
        <v>5</v>
      </c>
    </row>
    <row r="3" spans="1:50" x14ac:dyDescent="0.2">
      <c r="A3" s="100">
        <v>2</v>
      </c>
      <c r="B3" s="69" t="s">
        <v>136</v>
      </c>
      <c r="C3" s="124">
        <v>22</v>
      </c>
      <c r="D3" s="124">
        <v>11</v>
      </c>
      <c r="E3" s="124">
        <v>7</v>
      </c>
      <c r="F3" s="124">
        <v>4</v>
      </c>
      <c r="G3" s="124">
        <v>50</v>
      </c>
      <c r="H3" s="124" t="s">
        <v>12</v>
      </c>
      <c r="I3" s="124">
        <v>35</v>
      </c>
      <c r="J3" s="101">
        <f t="shared" si="0"/>
        <v>29</v>
      </c>
      <c r="K3" s="119"/>
      <c r="L3" s="131">
        <v>2</v>
      </c>
      <c r="M3" s="131" t="s">
        <v>12</v>
      </c>
      <c r="N3" s="131">
        <v>4</v>
      </c>
      <c r="O3" s="132"/>
      <c r="P3" s="132"/>
      <c r="Q3" s="132"/>
      <c r="R3" s="131">
        <v>5</v>
      </c>
      <c r="S3" s="131" t="s">
        <v>12</v>
      </c>
      <c r="T3" s="131">
        <v>1</v>
      </c>
      <c r="U3" s="131">
        <v>1</v>
      </c>
      <c r="V3" s="131" t="s">
        <v>12</v>
      </c>
      <c r="W3" s="131">
        <v>1</v>
      </c>
      <c r="X3" s="131">
        <v>1</v>
      </c>
      <c r="Y3" s="131" t="s">
        <v>12</v>
      </c>
      <c r="Z3" s="131">
        <v>3</v>
      </c>
      <c r="AA3" s="131">
        <v>4</v>
      </c>
      <c r="AB3" s="131" t="s">
        <v>12</v>
      </c>
      <c r="AC3" s="131">
        <v>3</v>
      </c>
      <c r="AD3" s="131">
        <v>3</v>
      </c>
      <c r="AE3" s="131" t="s">
        <v>12</v>
      </c>
      <c r="AF3" s="131">
        <v>1</v>
      </c>
      <c r="AG3" s="131">
        <v>3</v>
      </c>
      <c r="AH3" s="131" t="s">
        <v>12</v>
      </c>
      <c r="AI3" s="131">
        <v>1</v>
      </c>
      <c r="AJ3" s="131">
        <v>2</v>
      </c>
      <c r="AK3" s="131" t="s">
        <v>12</v>
      </c>
      <c r="AL3" s="131">
        <v>1</v>
      </c>
      <c r="AM3" s="131">
        <v>2</v>
      </c>
      <c r="AN3" s="131" t="s">
        <v>12</v>
      </c>
      <c r="AO3" s="131">
        <v>1</v>
      </c>
      <c r="AP3" s="131">
        <v>7</v>
      </c>
      <c r="AQ3" s="131" t="s">
        <v>12</v>
      </c>
      <c r="AR3" s="131">
        <v>2</v>
      </c>
      <c r="AS3" s="131">
        <v>4</v>
      </c>
      <c r="AT3" s="131" t="s">
        <v>12</v>
      </c>
      <c r="AU3" s="131">
        <v>1</v>
      </c>
      <c r="AV3" s="20">
        <f t="shared" ref="AV3:AV14" si="1">SUM(L3+O3+R3+U3+X3+AA3+AD3+AG3+AJ3+AM3+AP3+AS3)</f>
        <v>34</v>
      </c>
      <c r="AW3" s="20" t="s">
        <v>12</v>
      </c>
      <c r="AX3" s="20">
        <f t="shared" ref="AX3:AX14" si="2">SUM(N3+Q3+T3+W3+Z3+AC3+AF3+AI3+AL3+AO3+AR3+AU3)</f>
        <v>19</v>
      </c>
    </row>
    <row r="4" spans="1:50" x14ac:dyDescent="0.2">
      <c r="A4" s="100">
        <v>3</v>
      </c>
      <c r="B4" s="69" t="s">
        <v>2848</v>
      </c>
      <c r="C4" s="124">
        <v>22</v>
      </c>
      <c r="D4" s="124">
        <v>11</v>
      </c>
      <c r="E4" s="124">
        <v>5</v>
      </c>
      <c r="F4" s="124">
        <v>6</v>
      </c>
      <c r="G4" s="124">
        <v>39</v>
      </c>
      <c r="H4" s="124" t="s">
        <v>12</v>
      </c>
      <c r="I4" s="124">
        <v>32</v>
      </c>
      <c r="J4" s="101">
        <f t="shared" si="0"/>
        <v>27</v>
      </c>
      <c r="K4" s="95"/>
      <c r="L4" s="131">
        <v>0</v>
      </c>
      <c r="M4" s="131" t="s">
        <v>12</v>
      </c>
      <c r="N4" s="131">
        <v>1</v>
      </c>
      <c r="O4" s="131">
        <v>1</v>
      </c>
      <c r="P4" s="131" t="s">
        <v>12</v>
      </c>
      <c r="Q4" s="131">
        <v>1</v>
      </c>
      <c r="R4" s="132"/>
      <c r="S4" s="132"/>
      <c r="T4" s="132"/>
      <c r="U4" s="131">
        <v>1</v>
      </c>
      <c r="V4" s="131" t="s">
        <v>12</v>
      </c>
      <c r="W4" s="131">
        <v>0</v>
      </c>
      <c r="X4" s="131">
        <v>3</v>
      </c>
      <c r="Y4" s="131" t="s">
        <v>12</v>
      </c>
      <c r="Z4" s="131">
        <v>1</v>
      </c>
      <c r="AA4" s="131">
        <v>2</v>
      </c>
      <c r="AB4" s="131" t="s">
        <v>12</v>
      </c>
      <c r="AC4" s="131">
        <v>1</v>
      </c>
      <c r="AD4" s="131">
        <v>1</v>
      </c>
      <c r="AE4" s="131" t="s">
        <v>12</v>
      </c>
      <c r="AF4" s="131">
        <v>1</v>
      </c>
      <c r="AG4" s="131">
        <v>1</v>
      </c>
      <c r="AH4" s="131" t="s">
        <v>12</v>
      </c>
      <c r="AI4" s="131">
        <v>5</v>
      </c>
      <c r="AJ4" s="131">
        <v>5</v>
      </c>
      <c r="AK4" s="131" t="s">
        <v>12</v>
      </c>
      <c r="AL4" s="131">
        <v>0</v>
      </c>
      <c r="AM4" s="131">
        <v>3</v>
      </c>
      <c r="AN4" s="131" t="s">
        <v>12</v>
      </c>
      <c r="AO4" s="131">
        <v>2</v>
      </c>
      <c r="AP4" s="131">
        <v>3</v>
      </c>
      <c r="AQ4" s="131" t="s">
        <v>12</v>
      </c>
      <c r="AR4" s="131">
        <v>0</v>
      </c>
      <c r="AS4" s="131">
        <v>3</v>
      </c>
      <c r="AT4" s="131" t="s">
        <v>12</v>
      </c>
      <c r="AU4" s="131">
        <v>1</v>
      </c>
      <c r="AV4" s="20">
        <f t="shared" si="1"/>
        <v>23</v>
      </c>
      <c r="AW4" s="20" t="s">
        <v>12</v>
      </c>
      <c r="AX4" s="20">
        <f t="shared" si="2"/>
        <v>13</v>
      </c>
    </row>
    <row r="5" spans="1:50" x14ac:dyDescent="0.2">
      <c r="A5" s="100">
        <v>4</v>
      </c>
      <c r="B5" s="69" t="s">
        <v>164</v>
      </c>
      <c r="C5" s="124">
        <v>22</v>
      </c>
      <c r="D5" s="124">
        <v>11</v>
      </c>
      <c r="E5" s="124">
        <v>4</v>
      </c>
      <c r="F5" s="124">
        <v>7</v>
      </c>
      <c r="G5" s="124">
        <v>37</v>
      </c>
      <c r="H5" s="124" t="s">
        <v>12</v>
      </c>
      <c r="I5" s="124">
        <v>26</v>
      </c>
      <c r="J5" s="101">
        <f t="shared" si="0"/>
        <v>26</v>
      </c>
      <c r="K5" s="95"/>
      <c r="L5" s="131">
        <v>0</v>
      </c>
      <c r="M5" s="131" t="s">
        <v>12</v>
      </c>
      <c r="N5" s="131">
        <v>3</v>
      </c>
      <c r="O5" s="131">
        <v>1</v>
      </c>
      <c r="P5" s="131" t="s">
        <v>12</v>
      </c>
      <c r="Q5" s="131">
        <v>3</v>
      </c>
      <c r="R5" s="131">
        <v>2</v>
      </c>
      <c r="S5" s="131" t="s">
        <v>12</v>
      </c>
      <c r="T5" s="131">
        <v>0</v>
      </c>
      <c r="U5" s="132"/>
      <c r="V5" s="132"/>
      <c r="W5" s="132"/>
      <c r="X5" s="131">
        <v>4</v>
      </c>
      <c r="Y5" s="131" t="s">
        <v>12</v>
      </c>
      <c r="Z5" s="131">
        <v>2</v>
      </c>
      <c r="AA5" s="131">
        <v>1</v>
      </c>
      <c r="AB5" s="131" t="s">
        <v>12</v>
      </c>
      <c r="AC5" s="131">
        <v>0</v>
      </c>
      <c r="AD5" s="131">
        <v>0</v>
      </c>
      <c r="AE5" s="131" t="s">
        <v>12</v>
      </c>
      <c r="AF5" s="131">
        <v>1</v>
      </c>
      <c r="AG5" s="131">
        <v>6</v>
      </c>
      <c r="AH5" s="131" t="s">
        <v>12</v>
      </c>
      <c r="AI5" s="131">
        <v>3</v>
      </c>
      <c r="AJ5" s="131">
        <v>0</v>
      </c>
      <c r="AK5" s="131" t="s">
        <v>12</v>
      </c>
      <c r="AL5" s="131">
        <v>2</v>
      </c>
      <c r="AM5" s="131">
        <v>4</v>
      </c>
      <c r="AN5" s="131" t="s">
        <v>12</v>
      </c>
      <c r="AO5" s="131">
        <v>0</v>
      </c>
      <c r="AP5" s="131">
        <v>1</v>
      </c>
      <c r="AQ5" s="131" t="s">
        <v>12</v>
      </c>
      <c r="AR5" s="131">
        <v>0</v>
      </c>
      <c r="AS5" s="131">
        <v>2</v>
      </c>
      <c r="AT5" s="131" t="s">
        <v>12</v>
      </c>
      <c r="AU5" s="131">
        <v>1</v>
      </c>
      <c r="AV5" s="20">
        <f t="shared" si="1"/>
        <v>21</v>
      </c>
      <c r="AW5" s="20" t="s">
        <v>12</v>
      </c>
      <c r="AX5" s="20">
        <f t="shared" si="2"/>
        <v>15</v>
      </c>
    </row>
    <row r="6" spans="1:50" x14ac:dyDescent="0.2">
      <c r="A6" s="100">
        <v>5</v>
      </c>
      <c r="B6" s="124" t="s">
        <v>2849</v>
      </c>
      <c r="C6" s="124">
        <v>22</v>
      </c>
      <c r="D6" s="124">
        <v>9</v>
      </c>
      <c r="E6" s="124">
        <v>5</v>
      </c>
      <c r="F6" s="124">
        <v>8</v>
      </c>
      <c r="G6" s="124">
        <v>41</v>
      </c>
      <c r="H6" s="124" t="s">
        <v>12</v>
      </c>
      <c r="I6" s="124">
        <v>27</v>
      </c>
      <c r="J6" s="101">
        <f t="shared" si="0"/>
        <v>23</v>
      </c>
      <c r="K6" s="95"/>
      <c r="L6" s="131">
        <v>1</v>
      </c>
      <c r="M6" s="131" t="s">
        <v>12</v>
      </c>
      <c r="N6" s="131">
        <v>2</v>
      </c>
      <c r="O6" s="131">
        <v>0</v>
      </c>
      <c r="P6" s="131" t="s">
        <v>12</v>
      </c>
      <c r="Q6" s="131">
        <v>1</v>
      </c>
      <c r="R6" s="131">
        <v>2</v>
      </c>
      <c r="S6" s="131" t="s">
        <v>12</v>
      </c>
      <c r="T6" s="131">
        <v>0</v>
      </c>
      <c r="U6" s="131">
        <v>1</v>
      </c>
      <c r="V6" s="131" t="s">
        <v>12</v>
      </c>
      <c r="W6" s="131">
        <v>1</v>
      </c>
      <c r="X6" s="132"/>
      <c r="Y6" s="132"/>
      <c r="Z6" s="132"/>
      <c r="AA6" s="131">
        <v>5</v>
      </c>
      <c r="AB6" s="131" t="s">
        <v>12</v>
      </c>
      <c r="AC6" s="131">
        <v>1</v>
      </c>
      <c r="AD6" s="131">
        <v>2</v>
      </c>
      <c r="AE6" s="131" t="s">
        <v>12</v>
      </c>
      <c r="AF6" s="131">
        <v>0</v>
      </c>
      <c r="AG6" s="131">
        <v>1</v>
      </c>
      <c r="AH6" s="131" t="s">
        <v>12</v>
      </c>
      <c r="AI6" s="131">
        <v>1</v>
      </c>
      <c r="AJ6" s="131">
        <v>3</v>
      </c>
      <c r="AK6" s="131" t="s">
        <v>12</v>
      </c>
      <c r="AL6" s="131">
        <v>4</v>
      </c>
      <c r="AM6" s="131">
        <v>2</v>
      </c>
      <c r="AN6" s="131" t="s">
        <v>12</v>
      </c>
      <c r="AO6" s="131">
        <v>1</v>
      </c>
      <c r="AP6" s="131">
        <v>4</v>
      </c>
      <c r="AQ6" s="131" t="s">
        <v>12</v>
      </c>
      <c r="AR6" s="131">
        <v>0</v>
      </c>
      <c r="AS6" s="131">
        <v>3</v>
      </c>
      <c r="AT6" s="131" t="s">
        <v>12</v>
      </c>
      <c r="AU6" s="131">
        <v>1</v>
      </c>
      <c r="AV6" s="20">
        <f t="shared" si="1"/>
        <v>24</v>
      </c>
      <c r="AW6" s="20" t="s">
        <v>12</v>
      </c>
      <c r="AX6" s="20">
        <f t="shared" si="2"/>
        <v>12</v>
      </c>
    </row>
    <row r="7" spans="1:50" x14ac:dyDescent="0.2">
      <c r="A7" s="100">
        <v>6</v>
      </c>
      <c r="B7" s="124" t="s">
        <v>131</v>
      </c>
      <c r="C7" s="124">
        <v>22</v>
      </c>
      <c r="D7" s="124">
        <v>9</v>
      </c>
      <c r="E7" s="124">
        <v>5</v>
      </c>
      <c r="F7" s="124">
        <v>8</v>
      </c>
      <c r="G7" s="124">
        <v>35</v>
      </c>
      <c r="H7" s="124" t="s">
        <v>12</v>
      </c>
      <c r="I7" s="124">
        <v>34</v>
      </c>
      <c r="J7" s="101">
        <f t="shared" si="0"/>
        <v>23</v>
      </c>
      <c r="K7" s="95"/>
      <c r="L7" s="131">
        <v>0</v>
      </c>
      <c r="M7" s="131" t="s">
        <v>12</v>
      </c>
      <c r="N7" s="131">
        <v>2</v>
      </c>
      <c r="O7" s="131">
        <v>1</v>
      </c>
      <c r="P7" s="131" t="s">
        <v>12</v>
      </c>
      <c r="Q7" s="131">
        <v>1</v>
      </c>
      <c r="R7" s="131">
        <v>1</v>
      </c>
      <c r="S7" s="131" t="s">
        <v>12</v>
      </c>
      <c r="T7" s="131">
        <v>2</v>
      </c>
      <c r="U7" s="131">
        <v>2</v>
      </c>
      <c r="V7" s="131" t="s">
        <v>12</v>
      </c>
      <c r="W7" s="131">
        <v>1</v>
      </c>
      <c r="X7" s="131">
        <v>2</v>
      </c>
      <c r="Y7" s="131" t="s">
        <v>12</v>
      </c>
      <c r="Z7" s="131">
        <v>1</v>
      </c>
      <c r="AA7" s="132"/>
      <c r="AB7" s="132"/>
      <c r="AC7" s="132"/>
      <c r="AD7" s="123">
        <v>0</v>
      </c>
      <c r="AE7" s="131" t="s">
        <v>12</v>
      </c>
      <c r="AF7" s="123">
        <v>0</v>
      </c>
      <c r="AG7" s="131">
        <v>0</v>
      </c>
      <c r="AH7" s="131" t="s">
        <v>12</v>
      </c>
      <c r="AI7" s="131">
        <v>0</v>
      </c>
      <c r="AJ7" s="131">
        <v>1</v>
      </c>
      <c r="AK7" s="131" t="s">
        <v>12</v>
      </c>
      <c r="AL7" s="131">
        <v>1</v>
      </c>
      <c r="AM7" s="131">
        <v>0</v>
      </c>
      <c r="AN7" s="131" t="s">
        <v>12</v>
      </c>
      <c r="AO7" s="131">
        <v>3</v>
      </c>
      <c r="AP7" s="131">
        <v>2</v>
      </c>
      <c r="AQ7" s="131" t="s">
        <v>12</v>
      </c>
      <c r="AR7" s="131">
        <v>2</v>
      </c>
      <c r="AS7" s="131">
        <v>1</v>
      </c>
      <c r="AT7" s="131" t="s">
        <v>12</v>
      </c>
      <c r="AU7" s="131">
        <v>0</v>
      </c>
      <c r="AV7" s="20">
        <f t="shared" si="1"/>
        <v>10</v>
      </c>
      <c r="AW7" s="20" t="s">
        <v>12</v>
      </c>
      <c r="AX7" s="20">
        <f t="shared" si="2"/>
        <v>13</v>
      </c>
    </row>
    <row r="8" spans="1:50" x14ac:dyDescent="0.2">
      <c r="A8" s="100">
        <v>7</v>
      </c>
      <c r="B8" s="69" t="s">
        <v>129</v>
      </c>
      <c r="C8" s="124">
        <v>22</v>
      </c>
      <c r="D8" s="124">
        <v>6</v>
      </c>
      <c r="E8" s="124">
        <v>10</v>
      </c>
      <c r="F8" s="124">
        <v>6</v>
      </c>
      <c r="G8" s="124">
        <v>22</v>
      </c>
      <c r="H8" s="124" t="s">
        <v>12</v>
      </c>
      <c r="I8" s="124">
        <v>26</v>
      </c>
      <c r="J8" s="101">
        <f t="shared" si="0"/>
        <v>22</v>
      </c>
      <c r="K8" s="95"/>
      <c r="L8" s="131">
        <v>1</v>
      </c>
      <c r="M8" s="131" t="s">
        <v>12</v>
      </c>
      <c r="N8" s="131">
        <v>4</v>
      </c>
      <c r="O8" s="131">
        <v>0</v>
      </c>
      <c r="P8" s="131" t="s">
        <v>12</v>
      </c>
      <c r="Q8" s="131">
        <v>0</v>
      </c>
      <c r="R8" s="131">
        <v>2</v>
      </c>
      <c r="S8" s="131" t="s">
        <v>12</v>
      </c>
      <c r="T8" s="131">
        <v>2</v>
      </c>
      <c r="U8" s="131">
        <v>0</v>
      </c>
      <c r="V8" s="131" t="s">
        <v>12</v>
      </c>
      <c r="W8" s="131">
        <v>1</v>
      </c>
      <c r="X8" s="131">
        <v>1</v>
      </c>
      <c r="Y8" s="131" t="s">
        <v>12</v>
      </c>
      <c r="Z8" s="131">
        <v>0</v>
      </c>
      <c r="AA8" s="131">
        <v>0</v>
      </c>
      <c r="AB8" s="131" t="s">
        <v>12</v>
      </c>
      <c r="AC8" s="131">
        <v>4</v>
      </c>
      <c r="AD8" s="132"/>
      <c r="AE8" s="132"/>
      <c r="AF8" s="132"/>
      <c r="AG8" s="131">
        <v>1</v>
      </c>
      <c r="AH8" s="131" t="s">
        <v>12</v>
      </c>
      <c r="AI8" s="131">
        <v>1</v>
      </c>
      <c r="AJ8" s="131">
        <v>3</v>
      </c>
      <c r="AK8" s="131" t="s">
        <v>12</v>
      </c>
      <c r="AL8" s="131">
        <v>0</v>
      </c>
      <c r="AM8" s="131">
        <v>1</v>
      </c>
      <c r="AN8" s="131" t="s">
        <v>12</v>
      </c>
      <c r="AO8" s="131">
        <v>1</v>
      </c>
      <c r="AP8" s="131">
        <v>2</v>
      </c>
      <c r="AQ8" s="131" t="s">
        <v>12</v>
      </c>
      <c r="AR8" s="131">
        <v>0</v>
      </c>
      <c r="AS8" s="131">
        <v>2</v>
      </c>
      <c r="AT8" s="131" t="s">
        <v>12</v>
      </c>
      <c r="AU8" s="131">
        <v>1</v>
      </c>
      <c r="AV8" s="20">
        <f t="shared" si="1"/>
        <v>13</v>
      </c>
      <c r="AW8" s="20" t="s">
        <v>12</v>
      </c>
      <c r="AX8" s="20">
        <f t="shared" si="2"/>
        <v>14</v>
      </c>
    </row>
    <row r="9" spans="1:50" x14ac:dyDescent="0.2">
      <c r="A9" s="100">
        <v>8</v>
      </c>
      <c r="B9" s="124" t="s">
        <v>26</v>
      </c>
      <c r="C9" s="124">
        <v>22</v>
      </c>
      <c r="D9" s="124">
        <v>5</v>
      </c>
      <c r="E9" s="124">
        <v>10</v>
      </c>
      <c r="F9" s="124">
        <v>7</v>
      </c>
      <c r="G9" s="124">
        <v>31</v>
      </c>
      <c r="H9" s="124" t="s">
        <v>12</v>
      </c>
      <c r="I9" s="124">
        <v>40</v>
      </c>
      <c r="J9" s="101">
        <f t="shared" si="0"/>
        <v>20</v>
      </c>
      <c r="K9" s="95"/>
      <c r="L9" s="131">
        <v>0</v>
      </c>
      <c r="M9" s="131" t="s">
        <v>12</v>
      </c>
      <c r="N9" s="131">
        <v>3</v>
      </c>
      <c r="O9" s="131">
        <v>2</v>
      </c>
      <c r="P9" s="131" t="s">
        <v>12</v>
      </c>
      <c r="Q9" s="131">
        <v>2</v>
      </c>
      <c r="R9" s="131">
        <v>0</v>
      </c>
      <c r="S9" s="131" t="s">
        <v>12</v>
      </c>
      <c r="T9" s="131">
        <v>2</v>
      </c>
      <c r="U9" s="131">
        <v>2</v>
      </c>
      <c r="V9" s="131" t="s">
        <v>12</v>
      </c>
      <c r="W9" s="131">
        <v>2</v>
      </c>
      <c r="X9" s="131">
        <v>0</v>
      </c>
      <c r="Y9" s="131" t="s">
        <v>12</v>
      </c>
      <c r="Z9" s="131">
        <v>0</v>
      </c>
      <c r="AA9" s="131">
        <v>2</v>
      </c>
      <c r="AB9" s="131" t="s">
        <v>12</v>
      </c>
      <c r="AC9" s="131">
        <v>3</v>
      </c>
      <c r="AD9" s="131">
        <v>0</v>
      </c>
      <c r="AE9" s="131" t="s">
        <v>12</v>
      </c>
      <c r="AF9" s="131">
        <v>0</v>
      </c>
      <c r="AG9" s="132"/>
      <c r="AH9" s="132"/>
      <c r="AI9" s="132"/>
      <c r="AJ9" s="131">
        <v>0</v>
      </c>
      <c r="AK9" s="131" t="s">
        <v>12</v>
      </c>
      <c r="AL9" s="131">
        <v>0</v>
      </c>
      <c r="AM9" s="131">
        <v>3</v>
      </c>
      <c r="AN9" s="131" t="s">
        <v>12</v>
      </c>
      <c r="AO9" s="131">
        <v>1</v>
      </c>
      <c r="AP9" s="131">
        <v>2</v>
      </c>
      <c r="AQ9" s="131" t="s">
        <v>12</v>
      </c>
      <c r="AR9" s="131">
        <v>0</v>
      </c>
      <c r="AS9" s="131">
        <v>1</v>
      </c>
      <c r="AT9" s="131" t="s">
        <v>12</v>
      </c>
      <c r="AU9" s="131">
        <v>0</v>
      </c>
      <c r="AV9" s="20">
        <f t="shared" si="1"/>
        <v>12</v>
      </c>
      <c r="AW9" s="20" t="s">
        <v>12</v>
      </c>
      <c r="AX9" s="20">
        <f t="shared" si="2"/>
        <v>13</v>
      </c>
    </row>
    <row r="10" spans="1:50" x14ac:dyDescent="0.2">
      <c r="A10" s="100">
        <v>9</v>
      </c>
      <c r="B10" s="124" t="s">
        <v>170</v>
      </c>
      <c r="C10" s="124">
        <v>22</v>
      </c>
      <c r="D10" s="124">
        <v>7</v>
      </c>
      <c r="E10" s="124">
        <v>6</v>
      </c>
      <c r="F10" s="124">
        <v>9</v>
      </c>
      <c r="G10" s="124">
        <v>30</v>
      </c>
      <c r="H10" s="124" t="s">
        <v>12</v>
      </c>
      <c r="I10" s="124">
        <v>40</v>
      </c>
      <c r="J10" s="101">
        <f t="shared" si="0"/>
        <v>20</v>
      </c>
      <c r="K10" s="95"/>
      <c r="L10" s="131">
        <v>0</v>
      </c>
      <c r="M10" s="131" t="s">
        <v>12</v>
      </c>
      <c r="N10" s="131">
        <v>1</v>
      </c>
      <c r="O10" s="131">
        <v>3</v>
      </c>
      <c r="P10" s="131" t="s">
        <v>12</v>
      </c>
      <c r="Q10" s="131">
        <v>3</v>
      </c>
      <c r="R10" s="131">
        <v>2</v>
      </c>
      <c r="S10" s="131" t="s">
        <v>12</v>
      </c>
      <c r="T10" s="131">
        <v>0</v>
      </c>
      <c r="U10" s="131">
        <v>0</v>
      </c>
      <c r="V10" s="131" t="s">
        <v>12</v>
      </c>
      <c r="W10" s="131">
        <v>4</v>
      </c>
      <c r="X10" s="131">
        <v>0</v>
      </c>
      <c r="Y10" s="131" t="s">
        <v>12</v>
      </c>
      <c r="Z10" s="131">
        <v>5</v>
      </c>
      <c r="AA10" s="131">
        <v>2</v>
      </c>
      <c r="AB10" s="131" t="s">
        <v>12</v>
      </c>
      <c r="AC10" s="131">
        <v>3</v>
      </c>
      <c r="AD10" s="131">
        <v>1</v>
      </c>
      <c r="AE10" s="131" t="s">
        <v>12</v>
      </c>
      <c r="AF10" s="131">
        <v>0</v>
      </c>
      <c r="AG10" s="131">
        <v>2</v>
      </c>
      <c r="AH10" s="131" t="s">
        <v>12</v>
      </c>
      <c r="AI10" s="131">
        <v>2</v>
      </c>
      <c r="AJ10" s="132"/>
      <c r="AK10" s="132"/>
      <c r="AL10" s="132"/>
      <c r="AM10" s="131">
        <v>1</v>
      </c>
      <c r="AN10" s="131" t="s">
        <v>12</v>
      </c>
      <c r="AO10" s="131">
        <v>0</v>
      </c>
      <c r="AP10" s="131">
        <v>0</v>
      </c>
      <c r="AQ10" s="131" t="s">
        <v>12</v>
      </c>
      <c r="AR10" s="131">
        <v>0</v>
      </c>
      <c r="AS10" s="131">
        <v>0</v>
      </c>
      <c r="AT10" s="131" t="s">
        <v>12</v>
      </c>
      <c r="AU10" s="131">
        <v>0</v>
      </c>
      <c r="AV10" s="20">
        <f t="shared" si="1"/>
        <v>11</v>
      </c>
      <c r="AW10" s="20" t="s">
        <v>12</v>
      </c>
      <c r="AX10" s="20">
        <f t="shared" si="2"/>
        <v>18</v>
      </c>
    </row>
    <row r="11" spans="1:50" x14ac:dyDescent="0.2">
      <c r="A11" s="100">
        <v>10</v>
      </c>
      <c r="B11" s="124" t="s">
        <v>2850</v>
      </c>
      <c r="C11" s="124">
        <v>22</v>
      </c>
      <c r="D11" s="124">
        <v>6</v>
      </c>
      <c r="E11" s="124">
        <v>4</v>
      </c>
      <c r="F11" s="124">
        <v>12</v>
      </c>
      <c r="G11" s="124">
        <v>26</v>
      </c>
      <c r="H11" s="124" t="s">
        <v>12</v>
      </c>
      <c r="I11" s="124">
        <v>43</v>
      </c>
      <c r="J11" s="101">
        <f t="shared" si="0"/>
        <v>16</v>
      </c>
      <c r="K11" s="119" t="s">
        <v>9</v>
      </c>
      <c r="L11" s="131">
        <v>1</v>
      </c>
      <c r="M11" s="131" t="s">
        <v>12</v>
      </c>
      <c r="N11" s="131">
        <v>4</v>
      </c>
      <c r="O11" s="131">
        <v>1</v>
      </c>
      <c r="P11" s="131" t="s">
        <v>12</v>
      </c>
      <c r="Q11" s="131">
        <v>0</v>
      </c>
      <c r="R11" s="131">
        <v>2</v>
      </c>
      <c r="S11" s="131" t="s">
        <v>12</v>
      </c>
      <c r="T11" s="131">
        <v>2</v>
      </c>
      <c r="U11" s="131">
        <v>0</v>
      </c>
      <c r="V11" s="131" t="s">
        <v>12</v>
      </c>
      <c r="W11" s="131">
        <v>2</v>
      </c>
      <c r="X11" s="131">
        <v>0</v>
      </c>
      <c r="Y11" s="131" t="s">
        <v>12</v>
      </c>
      <c r="Z11" s="131">
        <v>4</v>
      </c>
      <c r="AA11" s="131">
        <v>0</v>
      </c>
      <c r="AB11" s="131" t="s">
        <v>12</v>
      </c>
      <c r="AC11" s="131">
        <v>2</v>
      </c>
      <c r="AD11" s="131">
        <v>1</v>
      </c>
      <c r="AE11" s="131" t="s">
        <v>12</v>
      </c>
      <c r="AF11" s="131">
        <v>1</v>
      </c>
      <c r="AG11" s="131">
        <v>5</v>
      </c>
      <c r="AH11" s="131" t="s">
        <v>12</v>
      </c>
      <c r="AI11" s="131">
        <v>2</v>
      </c>
      <c r="AJ11" s="131">
        <v>3</v>
      </c>
      <c r="AK11" s="131" t="s">
        <v>12</v>
      </c>
      <c r="AL11" s="131">
        <v>1</v>
      </c>
      <c r="AM11" s="132"/>
      <c r="AN11" s="132"/>
      <c r="AO11" s="132"/>
      <c r="AP11" s="131">
        <v>0</v>
      </c>
      <c r="AQ11" s="131" t="s">
        <v>12</v>
      </c>
      <c r="AR11" s="131">
        <v>3</v>
      </c>
      <c r="AS11" s="131">
        <v>1</v>
      </c>
      <c r="AT11" s="131" t="s">
        <v>12</v>
      </c>
      <c r="AU11" s="131">
        <v>0</v>
      </c>
      <c r="AV11" s="20">
        <f t="shared" si="1"/>
        <v>14</v>
      </c>
      <c r="AW11" s="20" t="s">
        <v>12</v>
      </c>
      <c r="AX11" s="20">
        <f t="shared" si="2"/>
        <v>21</v>
      </c>
    </row>
    <row r="12" spans="1:50" x14ac:dyDescent="0.2">
      <c r="A12" s="100">
        <v>11</v>
      </c>
      <c r="B12" s="124" t="s">
        <v>2851</v>
      </c>
      <c r="C12" s="124">
        <v>22</v>
      </c>
      <c r="D12" s="124">
        <v>2</v>
      </c>
      <c r="E12" s="124">
        <v>6</v>
      </c>
      <c r="F12" s="124">
        <v>14</v>
      </c>
      <c r="G12" s="124">
        <v>19</v>
      </c>
      <c r="H12" s="124" t="s">
        <v>12</v>
      </c>
      <c r="I12" s="124">
        <v>51</v>
      </c>
      <c r="J12" s="101">
        <f t="shared" si="0"/>
        <v>10</v>
      </c>
      <c r="K12" s="95" t="s">
        <v>9</v>
      </c>
      <c r="L12" s="131">
        <v>1</v>
      </c>
      <c r="M12" s="131" t="s">
        <v>12</v>
      </c>
      <c r="N12" s="131">
        <v>4</v>
      </c>
      <c r="O12" s="131">
        <v>1</v>
      </c>
      <c r="P12" s="131" t="s">
        <v>12</v>
      </c>
      <c r="Q12" s="131">
        <v>3</v>
      </c>
      <c r="R12" s="131">
        <v>1</v>
      </c>
      <c r="S12" s="131" t="s">
        <v>12</v>
      </c>
      <c r="T12" s="131">
        <v>2</v>
      </c>
      <c r="U12" s="131">
        <v>0</v>
      </c>
      <c r="V12" s="131" t="s">
        <v>12</v>
      </c>
      <c r="W12" s="131">
        <v>4</v>
      </c>
      <c r="X12" s="131">
        <v>0</v>
      </c>
      <c r="Y12" s="131" t="s">
        <v>12</v>
      </c>
      <c r="Z12" s="131">
        <v>0</v>
      </c>
      <c r="AA12" s="131">
        <v>1</v>
      </c>
      <c r="AB12" s="131" t="s">
        <v>12</v>
      </c>
      <c r="AC12" s="131">
        <v>2</v>
      </c>
      <c r="AD12" s="131">
        <v>1</v>
      </c>
      <c r="AE12" s="131" t="s">
        <v>12</v>
      </c>
      <c r="AF12" s="131">
        <v>1</v>
      </c>
      <c r="AG12" s="131">
        <v>0</v>
      </c>
      <c r="AH12" s="131" t="s">
        <v>12</v>
      </c>
      <c r="AI12" s="131">
        <v>2</v>
      </c>
      <c r="AJ12" s="131">
        <v>1</v>
      </c>
      <c r="AK12" s="131" t="s">
        <v>12</v>
      </c>
      <c r="AL12" s="131">
        <v>6</v>
      </c>
      <c r="AM12" s="131">
        <v>0</v>
      </c>
      <c r="AN12" s="131" t="s">
        <v>12</v>
      </c>
      <c r="AO12" s="131">
        <v>0</v>
      </c>
      <c r="AP12" s="132"/>
      <c r="AQ12" s="132"/>
      <c r="AR12" s="132"/>
      <c r="AS12" s="131">
        <v>2</v>
      </c>
      <c r="AT12" s="131" t="s">
        <v>12</v>
      </c>
      <c r="AU12" s="131">
        <v>2</v>
      </c>
      <c r="AV12" s="20">
        <f t="shared" si="1"/>
        <v>8</v>
      </c>
      <c r="AW12" s="20" t="s">
        <v>12</v>
      </c>
      <c r="AX12" s="20">
        <f t="shared" si="2"/>
        <v>26</v>
      </c>
    </row>
    <row r="13" spans="1:50" x14ac:dyDescent="0.2">
      <c r="A13" s="100">
        <v>12</v>
      </c>
      <c r="B13" s="124" t="s">
        <v>134</v>
      </c>
      <c r="C13" s="124">
        <v>22</v>
      </c>
      <c r="D13" s="124">
        <v>0</v>
      </c>
      <c r="E13" s="124">
        <v>7</v>
      </c>
      <c r="F13" s="124">
        <v>15</v>
      </c>
      <c r="G13" s="124">
        <v>19</v>
      </c>
      <c r="H13" s="124" t="s">
        <v>12</v>
      </c>
      <c r="I13" s="124">
        <v>50</v>
      </c>
      <c r="J13" s="101">
        <f t="shared" si="0"/>
        <v>7</v>
      </c>
      <c r="K13" s="95" t="s">
        <v>9</v>
      </c>
      <c r="L13" s="131">
        <v>0</v>
      </c>
      <c r="M13" s="131" t="s">
        <v>12</v>
      </c>
      <c r="N13" s="131">
        <v>4</v>
      </c>
      <c r="O13" s="131">
        <v>2</v>
      </c>
      <c r="P13" s="131" t="s">
        <v>12</v>
      </c>
      <c r="Q13" s="131">
        <v>2</v>
      </c>
      <c r="R13" s="131">
        <v>2</v>
      </c>
      <c r="S13" s="131" t="s">
        <v>12</v>
      </c>
      <c r="T13" s="131">
        <v>2</v>
      </c>
      <c r="U13" s="131">
        <v>0</v>
      </c>
      <c r="V13" s="131" t="s">
        <v>12</v>
      </c>
      <c r="W13" s="131">
        <v>0</v>
      </c>
      <c r="X13" s="131">
        <v>1</v>
      </c>
      <c r="Y13" s="131" t="s">
        <v>12</v>
      </c>
      <c r="Z13" s="131">
        <v>1</v>
      </c>
      <c r="AA13" s="131">
        <v>0</v>
      </c>
      <c r="AB13" s="131" t="s">
        <v>12</v>
      </c>
      <c r="AC13" s="131">
        <v>6</v>
      </c>
      <c r="AD13" s="131">
        <v>2</v>
      </c>
      <c r="AE13" s="131" t="s">
        <v>12</v>
      </c>
      <c r="AF13" s="131">
        <v>3</v>
      </c>
      <c r="AG13" s="131">
        <v>2</v>
      </c>
      <c r="AH13" s="131" t="s">
        <v>12</v>
      </c>
      <c r="AI13" s="131">
        <v>2</v>
      </c>
      <c r="AJ13" s="131">
        <v>1</v>
      </c>
      <c r="AK13" s="131" t="s">
        <v>12</v>
      </c>
      <c r="AL13" s="131">
        <v>4</v>
      </c>
      <c r="AM13" s="131">
        <v>0</v>
      </c>
      <c r="AN13" s="131" t="s">
        <v>12</v>
      </c>
      <c r="AO13" s="131">
        <v>3</v>
      </c>
      <c r="AP13" s="131">
        <v>2</v>
      </c>
      <c r="AQ13" s="131" t="s">
        <v>12</v>
      </c>
      <c r="AR13" s="131">
        <v>3</v>
      </c>
      <c r="AS13" s="132"/>
      <c r="AT13" s="132"/>
      <c r="AU13" s="132"/>
      <c r="AV13" s="20">
        <f t="shared" si="1"/>
        <v>12</v>
      </c>
      <c r="AW13" s="20" t="s">
        <v>12</v>
      </c>
      <c r="AX13" s="20">
        <f t="shared" si="2"/>
        <v>30</v>
      </c>
    </row>
    <row r="14" spans="1:50" x14ac:dyDescent="0.2">
      <c r="A14" s="100"/>
      <c r="B14" s="66"/>
      <c r="C14" s="101">
        <f>SUM(C2:C13)</f>
        <v>264</v>
      </c>
      <c r="D14" s="101">
        <f>SUM(D2:D13)</f>
        <v>97</v>
      </c>
      <c r="E14" s="101">
        <f>SUM(E2:E13)</f>
        <v>70</v>
      </c>
      <c r="F14" s="101">
        <f>SUM(F2:F13)</f>
        <v>97</v>
      </c>
      <c r="G14" s="101">
        <f>SUM(G2:G13)</f>
        <v>415</v>
      </c>
      <c r="H14" s="102" t="s">
        <v>12</v>
      </c>
      <c r="I14" s="101">
        <f>SUM(I2:I13)</f>
        <v>415</v>
      </c>
      <c r="J14" s="101">
        <f t="shared" si="0"/>
        <v>264</v>
      </c>
      <c r="K14" s="103"/>
      <c r="L14" s="18">
        <f>SUM(L2:L13)</f>
        <v>6</v>
      </c>
      <c r="M14" s="18" t="s">
        <v>12</v>
      </c>
      <c r="N14" s="18">
        <f>SUM(N2:N13)</f>
        <v>32</v>
      </c>
      <c r="O14" s="18">
        <f>SUM(O2:O13)</f>
        <v>16</v>
      </c>
      <c r="P14" s="18" t="s">
        <v>12</v>
      </c>
      <c r="Q14" s="18">
        <f>SUM(Q2:Q13)</f>
        <v>16</v>
      </c>
      <c r="R14" s="18">
        <f>SUM(R2:R13)</f>
        <v>19</v>
      </c>
      <c r="S14" s="18" t="s">
        <v>12</v>
      </c>
      <c r="T14" s="18">
        <f>SUM(T2:T13)</f>
        <v>16</v>
      </c>
      <c r="U14" s="18">
        <f>SUM(U2:U13)</f>
        <v>11</v>
      </c>
      <c r="V14" s="18" t="s">
        <v>12</v>
      </c>
      <c r="W14" s="18">
        <f>SUM(W2:W13)</f>
        <v>16</v>
      </c>
      <c r="X14" s="18">
        <f>SUM(X2:X13)</f>
        <v>15</v>
      </c>
      <c r="Y14" s="18" t="s">
        <v>12</v>
      </c>
      <c r="Z14" s="18">
        <f>SUM(Z2:Z13)</f>
        <v>17</v>
      </c>
      <c r="AA14" s="18">
        <f>SUM(AA2:AA13)</f>
        <v>21</v>
      </c>
      <c r="AB14" s="18" t="s">
        <v>12</v>
      </c>
      <c r="AC14" s="18">
        <f>SUM(AC2:AC13)</f>
        <v>25</v>
      </c>
      <c r="AD14" s="18">
        <f>SUM(AD2:AD13)</f>
        <v>12</v>
      </c>
      <c r="AE14" s="18" t="s">
        <v>12</v>
      </c>
      <c r="AF14" s="18">
        <f>SUM(AF2:AF13)</f>
        <v>9</v>
      </c>
      <c r="AG14" s="18">
        <f>SUM(AG2:AG13)</f>
        <v>27</v>
      </c>
      <c r="AH14" s="18" t="s">
        <v>12</v>
      </c>
      <c r="AI14" s="18">
        <f>SUM(AI2:AI13)</f>
        <v>19</v>
      </c>
      <c r="AJ14" s="18">
        <f>SUM(AJ2:AJ13)</f>
        <v>22</v>
      </c>
      <c r="AK14" s="18" t="s">
        <v>12</v>
      </c>
      <c r="AL14" s="18">
        <f>SUM(AL2:AL13)</f>
        <v>19</v>
      </c>
      <c r="AM14" s="18">
        <f>SUM(AM2:AM13)</f>
        <v>22</v>
      </c>
      <c r="AN14" s="18" t="s">
        <v>12</v>
      </c>
      <c r="AO14" s="18">
        <f>SUM(AO2:AO13)</f>
        <v>12</v>
      </c>
      <c r="AP14" s="18">
        <f>SUM(AP2:AP13)</f>
        <v>25</v>
      </c>
      <c r="AQ14" s="18" t="s">
        <v>12</v>
      </c>
      <c r="AR14" s="18">
        <f>SUM(AR2:AR13)</f>
        <v>11</v>
      </c>
      <c r="AS14" s="18">
        <f>SUM(AS2:AS13)</f>
        <v>20</v>
      </c>
      <c r="AT14" s="18" t="s">
        <v>12</v>
      </c>
      <c r="AU14" s="18">
        <f>SUM(AU2:AU13)</f>
        <v>7</v>
      </c>
      <c r="AV14" s="20">
        <f t="shared" si="1"/>
        <v>216</v>
      </c>
      <c r="AW14" s="20" t="s">
        <v>12</v>
      </c>
      <c r="AX14" s="20">
        <f t="shared" si="2"/>
        <v>199</v>
      </c>
    </row>
    <row r="15" spans="1:50" x14ac:dyDescent="0.2">
      <c r="A15" s="30"/>
      <c r="B15" s="27"/>
      <c r="C15" s="2"/>
      <c r="E15" s="27"/>
      <c r="F15" s="27"/>
      <c r="G15" s="27"/>
      <c r="H15" s="30"/>
      <c r="I15" s="27"/>
      <c r="J15" s="27"/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A19" s="30"/>
      <c r="B19" s="27"/>
      <c r="C19" s="27"/>
      <c r="D19" s="27"/>
      <c r="E19" s="27"/>
      <c r="F19" s="27"/>
      <c r="G19" s="27"/>
      <c r="H19" s="30"/>
      <c r="I19" s="27"/>
      <c r="J19" s="27"/>
      <c r="L19" s="124" t="s">
        <v>2855</v>
      </c>
      <c r="AA19" s="123">
        <v>1</v>
      </c>
      <c r="AB19" s="123" t="s">
        <v>12</v>
      </c>
      <c r="AC19" s="123">
        <v>2</v>
      </c>
      <c r="AF19" s="124" t="s">
        <v>2921</v>
      </c>
      <c r="AS19" s="123">
        <v>4</v>
      </c>
      <c r="AT19" s="123" t="s">
        <v>12</v>
      </c>
      <c r="AU19" s="123">
        <v>1</v>
      </c>
    </row>
    <row r="20" spans="1:50" x14ac:dyDescent="0.2">
      <c r="A20" s="30"/>
      <c r="B20" s="27"/>
      <c r="C20" s="27"/>
      <c r="D20" s="27"/>
      <c r="E20" s="27"/>
      <c r="F20" s="27"/>
      <c r="G20" s="27"/>
      <c r="H20" s="30"/>
      <c r="I20" s="27"/>
      <c r="J20" s="27"/>
      <c r="L20" s="124" t="s">
        <v>2856</v>
      </c>
      <c r="AA20" s="123">
        <v>3</v>
      </c>
      <c r="AB20" s="123" t="s">
        <v>12</v>
      </c>
      <c r="AC20" s="123">
        <v>0</v>
      </c>
      <c r="AF20" s="124" t="s">
        <v>2922</v>
      </c>
      <c r="AS20" s="123">
        <v>1</v>
      </c>
      <c r="AT20" s="123" t="s">
        <v>12</v>
      </c>
      <c r="AU20" s="123">
        <v>2</v>
      </c>
    </row>
    <row r="21" spans="1:50" x14ac:dyDescent="0.2">
      <c r="A21" s="30"/>
      <c r="B21" s="27"/>
      <c r="C21" s="27"/>
      <c r="D21" s="27"/>
      <c r="E21" s="27"/>
      <c r="F21" s="27"/>
      <c r="G21" s="27"/>
      <c r="H21" s="28"/>
      <c r="I21" s="27"/>
      <c r="J21" s="27"/>
      <c r="L21" s="124" t="s">
        <v>2857</v>
      </c>
      <c r="AA21" s="123">
        <v>0</v>
      </c>
      <c r="AB21" s="123" t="s">
        <v>12</v>
      </c>
      <c r="AC21" s="123">
        <v>2</v>
      </c>
      <c r="AF21" s="124" t="s">
        <v>2923</v>
      </c>
      <c r="AS21" s="123">
        <v>3</v>
      </c>
      <c r="AT21" s="123" t="s">
        <v>12</v>
      </c>
      <c r="AU21" s="123">
        <v>4</v>
      </c>
    </row>
    <row r="22" spans="1:50" x14ac:dyDescent="0.2">
      <c r="L22" s="124" t="s">
        <v>2858</v>
      </c>
      <c r="P22" s="20"/>
      <c r="AA22" s="123">
        <v>5</v>
      </c>
      <c r="AB22" s="123" t="s">
        <v>12</v>
      </c>
      <c r="AC22" s="123">
        <v>2</v>
      </c>
      <c r="AF22" s="124" t="s">
        <v>2924</v>
      </c>
      <c r="AS22" s="123">
        <v>6</v>
      </c>
      <c r="AT22" s="123" t="s">
        <v>12</v>
      </c>
      <c r="AU22" s="123">
        <v>3</v>
      </c>
    </row>
    <row r="23" spans="1:50" x14ac:dyDescent="0.2">
      <c r="L23" s="124" t="s">
        <v>2859</v>
      </c>
      <c r="AA23" s="123">
        <v>3</v>
      </c>
      <c r="AB23" s="123" t="s">
        <v>12</v>
      </c>
      <c r="AC23" s="123">
        <v>1</v>
      </c>
      <c r="AF23" s="124" t="s">
        <v>2925</v>
      </c>
      <c r="AS23" s="123">
        <v>1</v>
      </c>
      <c r="AT23" s="123" t="s">
        <v>12</v>
      </c>
      <c r="AU23" s="123">
        <v>1</v>
      </c>
    </row>
    <row r="24" spans="1:50" x14ac:dyDescent="0.2">
      <c r="L24" s="124" t="s">
        <v>2860</v>
      </c>
      <c r="AA24" s="123">
        <v>1</v>
      </c>
      <c r="AB24" s="123" t="s">
        <v>12</v>
      </c>
      <c r="AC24" s="123">
        <v>0</v>
      </c>
      <c r="AF24" s="124" t="s">
        <v>2926</v>
      </c>
      <c r="AS24" s="123">
        <v>1</v>
      </c>
      <c r="AT24" s="123" t="s">
        <v>12</v>
      </c>
      <c r="AU24" s="123">
        <v>4</v>
      </c>
    </row>
    <row r="25" spans="1:50" x14ac:dyDescent="0.2"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2861</v>
      </c>
      <c r="AA26" s="123">
        <v>0</v>
      </c>
      <c r="AB26" s="123" t="s">
        <v>12</v>
      </c>
      <c r="AC26" s="123">
        <v>1</v>
      </c>
      <c r="AF26" s="124" t="s">
        <v>2927</v>
      </c>
      <c r="AS26" s="123">
        <v>0</v>
      </c>
      <c r="AT26" s="123" t="s">
        <v>12</v>
      </c>
      <c r="AU26" s="123">
        <v>1</v>
      </c>
    </row>
    <row r="27" spans="1:50" x14ac:dyDescent="0.2">
      <c r="L27" s="124" t="s">
        <v>2862</v>
      </c>
      <c r="AA27" s="123">
        <v>1</v>
      </c>
      <c r="AB27" s="123" t="s">
        <v>12</v>
      </c>
      <c r="AC27" s="123">
        <v>0</v>
      </c>
      <c r="AF27" s="124" t="s">
        <v>2928</v>
      </c>
      <c r="AS27" s="123">
        <v>4</v>
      </c>
      <c r="AT27" s="123" t="s">
        <v>12</v>
      </c>
      <c r="AU27" s="123">
        <v>0</v>
      </c>
    </row>
    <row r="28" spans="1:50" x14ac:dyDescent="0.2">
      <c r="L28" s="124" t="s">
        <v>2863</v>
      </c>
      <c r="AA28" s="123">
        <v>1</v>
      </c>
      <c r="AB28" s="123" t="s">
        <v>12</v>
      </c>
      <c r="AC28" s="123">
        <v>1</v>
      </c>
      <c r="AF28" s="124" t="s">
        <v>2929</v>
      </c>
      <c r="AS28" s="123">
        <v>0</v>
      </c>
      <c r="AT28" s="123" t="s">
        <v>12</v>
      </c>
      <c r="AU28" s="123">
        <v>0</v>
      </c>
    </row>
    <row r="29" spans="1:50" x14ac:dyDescent="0.2">
      <c r="L29" s="124" t="s">
        <v>2864</v>
      </c>
      <c r="P29" s="20"/>
      <c r="AA29" s="123">
        <v>0</v>
      </c>
      <c r="AB29" s="123" t="s">
        <v>12</v>
      </c>
      <c r="AC29" s="123">
        <v>4</v>
      </c>
      <c r="AF29" s="124" t="s">
        <v>2930</v>
      </c>
      <c r="AS29" s="123">
        <v>1</v>
      </c>
      <c r="AT29" s="123" t="s">
        <v>12</v>
      </c>
      <c r="AU29" s="123">
        <v>1</v>
      </c>
    </row>
    <row r="30" spans="1:50" x14ac:dyDescent="0.2">
      <c r="L30" s="124" t="s">
        <v>2865</v>
      </c>
      <c r="AA30" s="123">
        <v>2</v>
      </c>
      <c r="AB30" s="123" t="s">
        <v>12</v>
      </c>
      <c r="AC30" s="123">
        <v>3</v>
      </c>
      <c r="AF30" s="124" t="s">
        <v>2931</v>
      </c>
      <c r="AS30" s="123">
        <v>0</v>
      </c>
      <c r="AT30" s="123" t="s">
        <v>12</v>
      </c>
      <c r="AU30" s="123">
        <v>0</v>
      </c>
    </row>
    <row r="31" spans="1:50" x14ac:dyDescent="0.2">
      <c r="L31" s="124" t="s">
        <v>2866</v>
      </c>
      <c r="AA31" s="123">
        <v>2</v>
      </c>
      <c r="AB31" s="123" t="s">
        <v>12</v>
      </c>
      <c r="AC31" s="123">
        <v>2</v>
      </c>
      <c r="AF31" s="124" t="s">
        <v>2932</v>
      </c>
      <c r="AS31" s="123">
        <v>0</v>
      </c>
      <c r="AT31" s="123" t="s">
        <v>12</v>
      </c>
      <c r="AU31" s="123">
        <v>3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2:47" x14ac:dyDescent="0.2">
      <c r="L33" s="124" t="s">
        <v>2867</v>
      </c>
      <c r="AA33" s="123">
        <v>2</v>
      </c>
      <c r="AB33" s="123" t="s">
        <v>12</v>
      </c>
      <c r="AC33" s="123">
        <v>1</v>
      </c>
      <c r="AF33" s="124" t="s">
        <v>2933</v>
      </c>
      <c r="AS33" s="123">
        <v>1</v>
      </c>
      <c r="AT33" s="123" t="s">
        <v>12</v>
      </c>
      <c r="AU33" s="123">
        <v>0</v>
      </c>
    </row>
    <row r="34" spans="12:47" x14ac:dyDescent="0.2">
      <c r="L34" s="124" t="s">
        <v>2868</v>
      </c>
      <c r="AA34" s="123">
        <v>1</v>
      </c>
      <c r="AB34" s="123" t="s">
        <v>12</v>
      </c>
      <c r="AC34" s="123">
        <v>1</v>
      </c>
      <c r="AF34" s="124" t="s">
        <v>2934</v>
      </c>
      <c r="AS34" s="123">
        <v>2</v>
      </c>
      <c r="AT34" s="123" t="s">
        <v>12</v>
      </c>
      <c r="AU34" s="123">
        <v>2</v>
      </c>
    </row>
    <row r="35" spans="12:47" x14ac:dyDescent="0.2">
      <c r="L35" s="124" t="s">
        <v>2869</v>
      </c>
      <c r="AA35" s="123">
        <v>0</v>
      </c>
      <c r="AB35" s="123" t="s">
        <v>12</v>
      </c>
      <c r="AC35" s="123">
        <v>2</v>
      </c>
      <c r="AF35" s="124" t="s">
        <v>2935</v>
      </c>
      <c r="AS35" s="123">
        <v>2</v>
      </c>
      <c r="AT35" s="123" t="s">
        <v>12</v>
      </c>
      <c r="AU35" s="123">
        <v>1</v>
      </c>
    </row>
    <row r="36" spans="12:47" x14ac:dyDescent="0.2">
      <c r="L36" s="124" t="s">
        <v>2870</v>
      </c>
      <c r="P36" s="20"/>
      <c r="AA36" s="123">
        <v>1</v>
      </c>
      <c r="AB36" s="123" t="s">
        <v>12</v>
      </c>
      <c r="AC36" s="123">
        <v>0</v>
      </c>
      <c r="AF36" s="124" t="s">
        <v>2936</v>
      </c>
      <c r="AS36" s="123">
        <v>2</v>
      </c>
      <c r="AT36" s="123" t="s">
        <v>12</v>
      </c>
      <c r="AU36" s="123">
        <v>2</v>
      </c>
    </row>
    <row r="37" spans="12:47" x14ac:dyDescent="0.2">
      <c r="L37" s="124" t="s">
        <v>2871</v>
      </c>
      <c r="AA37" s="123">
        <v>3</v>
      </c>
      <c r="AB37" s="123" t="s">
        <v>12</v>
      </c>
      <c r="AC37" s="123">
        <v>1</v>
      </c>
      <c r="AF37" s="124" t="s">
        <v>2937</v>
      </c>
      <c r="AS37" s="123">
        <v>2</v>
      </c>
      <c r="AT37" s="123" t="s">
        <v>12</v>
      </c>
      <c r="AU37" s="123">
        <v>4</v>
      </c>
    </row>
    <row r="38" spans="12:47" x14ac:dyDescent="0.2">
      <c r="L38" s="124" t="s">
        <v>2872</v>
      </c>
      <c r="AA38" s="123">
        <v>0</v>
      </c>
      <c r="AB38" s="123" t="s">
        <v>12</v>
      </c>
      <c r="AC38" s="123">
        <v>0</v>
      </c>
      <c r="AF38" s="124" t="s">
        <v>2938</v>
      </c>
      <c r="AS38" s="123">
        <v>1</v>
      </c>
      <c r="AT38" s="123" t="s">
        <v>12</v>
      </c>
      <c r="AU38" s="123">
        <v>1</v>
      </c>
    </row>
    <row r="39" spans="12:47" x14ac:dyDescent="0.2">
      <c r="L39" s="128" t="s">
        <v>1137</v>
      </c>
      <c r="AF39" s="128" t="s">
        <v>1147</v>
      </c>
      <c r="AS39" s="20"/>
      <c r="AT39" s="20"/>
      <c r="AU39" s="20"/>
    </row>
    <row r="40" spans="12:47" x14ac:dyDescent="0.2">
      <c r="L40" s="124" t="s">
        <v>2873</v>
      </c>
      <c r="AA40" s="123">
        <v>2</v>
      </c>
      <c r="AB40" s="123" t="s">
        <v>12</v>
      </c>
      <c r="AC40" s="123">
        <v>1</v>
      </c>
      <c r="AF40" s="124" t="s">
        <v>2939</v>
      </c>
      <c r="AS40" s="123">
        <v>1</v>
      </c>
      <c r="AT40" s="123" t="s">
        <v>12</v>
      </c>
      <c r="AU40" s="123">
        <v>1</v>
      </c>
    </row>
    <row r="41" spans="12:47" x14ac:dyDescent="0.2">
      <c r="L41" s="124" t="s">
        <v>2874</v>
      </c>
      <c r="AA41" s="123">
        <v>2</v>
      </c>
      <c r="AB41" s="123" t="s">
        <v>12</v>
      </c>
      <c r="AC41" s="123">
        <v>0</v>
      </c>
      <c r="AF41" s="124" t="s">
        <v>2940</v>
      </c>
      <c r="AS41" s="123">
        <v>0</v>
      </c>
      <c r="AT41" s="123" t="s">
        <v>12</v>
      </c>
      <c r="AU41" s="123">
        <v>4</v>
      </c>
    </row>
    <row r="42" spans="12:47" x14ac:dyDescent="0.2">
      <c r="L42" s="124" t="s">
        <v>2875</v>
      </c>
      <c r="AA42" s="123">
        <v>1</v>
      </c>
      <c r="AB42" s="123" t="s">
        <v>12</v>
      </c>
      <c r="AC42" s="123">
        <v>4</v>
      </c>
      <c r="AF42" s="124" t="s">
        <v>2941</v>
      </c>
      <c r="AS42" s="123">
        <v>0</v>
      </c>
      <c r="AT42" s="123" t="s">
        <v>12</v>
      </c>
      <c r="AU42" s="123">
        <v>2</v>
      </c>
    </row>
    <row r="43" spans="12:47" x14ac:dyDescent="0.2">
      <c r="L43" s="124" t="s">
        <v>2876</v>
      </c>
      <c r="P43" s="20"/>
      <c r="AA43" s="123">
        <v>1</v>
      </c>
      <c r="AB43" s="123" t="s">
        <v>12</v>
      </c>
      <c r="AC43" s="123">
        <v>3</v>
      </c>
      <c r="AF43" s="124" t="s">
        <v>2942</v>
      </c>
      <c r="AS43" s="123">
        <v>3</v>
      </c>
      <c r="AT43" s="123" t="s">
        <v>12</v>
      </c>
      <c r="AU43" s="123">
        <v>1</v>
      </c>
    </row>
    <row r="44" spans="12:47" x14ac:dyDescent="0.2">
      <c r="L44" s="124" t="s">
        <v>2877</v>
      </c>
      <c r="AA44" s="123">
        <v>2</v>
      </c>
      <c r="AB44" s="123" t="s">
        <v>12</v>
      </c>
      <c r="AC44" s="123">
        <v>2</v>
      </c>
      <c r="AF44" s="134" t="s">
        <v>2943</v>
      </c>
      <c r="AS44" s="123">
        <v>1</v>
      </c>
      <c r="AT44" s="123" t="s">
        <v>12</v>
      </c>
      <c r="AU44" s="123">
        <v>1</v>
      </c>
    </row>
    <row r="45" spans="12:47" x14ac:dyDescent="0.2">
      <c r="L45" s="134" t="s">
        <v>2878</v>
      </c>
      <c r="AA45" s="123">
        <v>2</v>
      </c>
      <c r="AB45" s="123" t="s">
        <v>12</v>
      </c>
      <c r="AC45" s="123">
        <v>3</v>
      </c>
      <c r="AF45" s="124" t="s">
        <v>2944</v>
      </c>
      <c r="AS45" s="123">
        <v>1</v>
      </c>
      <c r="AT45" s="123" t="s">
        <v>12</v>
      </c>
      <c r="AU45" s="123">
        <v>1</v>
      </c>
    </row>
    <row r="46" spans="12:47" x14ac:dyDescent="0.2">
      <c r="L46" s="128" t="s">
        <v>1138</v>
      </c>
      <c r="AF46" s="128" t="s">
        <v>1148</v>
      </c>
      <c r="AS46" s="20"/>
      <c r="AT46" s="20"/>
      <c r="AU46" s="20"/>
    </row>
    <row r="47" spans="12:47" x14ac:dyDescent="0.2">
      <c r="L47" s="124" t="s">
        <v>2879</v>
      </c>
      <c r="AA47" s="123">
        <v>2</v>
      </c>
      <c r="AB47" s="123" t="s">
        <v>12</v>
      </c>
      <c r="AC47" s="123">
        <v>1</v>
      </c>
      <c r="AF47" s="124" t="s">
        <v>2945</v>
      </c>
      <c r="AS47" s="123">
        <v>2</v>
      </c>
      <c r="AT47" s="123" t="s">
        <v>12</v>
      </c>
      <c r="AU47" s="123">
        <v>0</v>
      </c>
    </row>
    <row r="48" spans="12:47" x14ac:dyDescent="0.2">
      <c r="L48" s="124" t="s">
        <v>2880</v>
      </c>
      <c r="AA48" s="123">
        <v>2</v>
      </c>
      <c r="AB48" s="123" t="s">
        <v>12</v>
      </c>
      <c r="AC48" s="123">
        <v>1</v>
      </c>
      <c r="AF48" s="124" t="s">
        <v>2946</v>
      </c>
      <c r="AS48" s="123">
        <v>4</v>
      </c>
      <c r="AT48" s="123" t="s">
        <v>12</v>
      </c>
      <c r="AU48" s="123">
        <v>0</v>
      </c>
    </row>
    <row r="49" spans="12:47" x14ac:dyDescent="0.2">
      <c r="L49" s="124" t="s">
        <v>2881</v>
      </c>
      <c r="AA49" s="123">
        <v>1</v>
      </c>
      <c r="AB49" s="123" t="s">
        <v>12</v>
      </c>
      <c r="AC49" s="123">
        <v>1</v>
      </c>
      <c r="AF49" s="124" t="s">
        <v>2947</v>
      </c>
      <c r="AS49" s="123">
        <v>3</v>
      </c>
      <c r="AT49" s="123" t="s">
        <v>12</v>
      </c>
      <c r="AU49" s="123">
        <v>3</v>
      </c>
    </row>
    <row r="50" spans="12:47" x14ac:dyDescent="0.2">
      <c r="L50" s="124" t="s">
        <v>2882</v>
      </c>
      <c r="P50" s="20"/>
      <c r="AA50" s="123">
        <v>1</v>
      </c>
      <c r="AB50" s="123" t="s">
        <v>12</v>
      </c>
      <c r="AC50" s="123">
        <v>6</v>
      </c>
      <c r="AF50" s="124" t="s">
        <v>2948</v>
      </c>
      <c r="AS50" s="123">
        <v>0</v>
      </c>
      <c r="AT50" s="123" t="s">
        <v>12</v>
      </c>
      <c r="AU50" s="123">
        <v>4</v>
      </c>
    </row>
    <row r="51" spans="12:47" x14ac:dyDescent="0.2">
      <c r="L51" s="124" t="s">
        <v>2883</v>
      </c>
      <c r="AA51" s="123">
        <v>1</v>
      </c>
      <c r="AB51" s="123" t="s">
        <v>12</v>
      </c>
      <c r="AC51" s="123">
        <v>1</v>
      </c>
      <c r="AF51" s="124" t="s">
        <v>2949</v>
      </c>
      <c r="AS51" s="123">
        <v>2</v>
      </c>
      <c r="AT51" s="123" t="s">
        <v>12</v>
      </c>
      <c r="AU51" s="123">
        <v>3</v>
      </c>
    </row>
    <row r="52" spans="12:47" x14ac:dyDescent="0.2">
      <c r="L52" s="124" t="s">
        <v>2884</v>
      </c>
      <c r="AA52" s="123">
        <v>6</v>
      </c>
      <c r="AB52" s="123" t="s">
        <v>12</v>
      </c>
      <c r="AC52" s="123">
        <v>0</v>
      </c>
      <c r="AF52" s="124" t="s">
        <v>2950</v>
      </c>
      <c r="AS52" s="123">
        <v>2</v>
      </c>
      <c r="AT52" s="123" t="s">
        <v>12</v>
      </c>
      <c r="AU52" s="123">
        <v>0</v>
      </c>
    </row>
    <row r="53" spans="12:47" x14ac:dyDescent="0.2">
      <c r="L53" s="128" t="s">
        <v>1139</v>
      </c>
      <c r="AF53" s="128" t="s">
        <v>1149</v>
      </c>
      <c r="AS53" s="20"/>
      <c r="AT53" s="20"/>
      <c r="AU53" s="20"/>
    </row>
    <row r="54" spans="12:47" x14ac:dyDescent="0.2">
      <c r="L54" s="124" t="s">
        <v>2885</v>
      </c>
      <c r="AA54" s="123">
        <v>2</v>
      </c>
      <c r="AB54" s="123" t="s">
        <v>12</v>
      </c>
      <c r="AC54" s="123">
        <v>1</v>
      </c>
      <c r="AF54" s="124" t="s">
        <v>2951</v>
      </c>
      <c r="AS54" s="123">
        <v>3</v>
      </c>
      <c r="AT54" s="123" t="s">
        <v>12</v>
      </c>
      <c r="AU54" s="123">
        <v>0</v>
      </c>
    </row>
    <row r="55" spans="12:47" x14ac:dyDescent="0.2">
      <c r="L55" s="124" t="s">
        <v>2886</v>
      </c>
      <c r="AA55" s="123">
        <v>0</v>
      </c>
      <c r="AB55" s="123" t="s">
        <v>12</v>
      </c>
      <c r="AC55" s="123">
        <v>2</v>
      </c>
      <c r="AF55" s="124" t="s">
        <v>2952</v>
      </c>
      <c r="AS55" s="123">
        <v>1</v>
      </c>
      <c r="AT55" s="123" t="s">
        <v>12</v>
      </c>
      <c r="AU55" s="123">
        <v>3</v>
      </c>
    </row>
    <row r="56" spans="12:47" x14ac:dyDescent="0.2">
      <c r="L56" s="124" t="s">
        <v>2887</v>
      </c>
      <c r="AA56" s="123">
        <v>0</v>
      </c>
      <c r="AB56" s="123" t="s">
        <v>12</v>
      </c>
      <c r="AC56" s="123">
        <v>2</v>
      </c>
      <c r="AF56" s="124" t="s">
        <v>2953</v>
      </c>
      <c r="AS56" s="123">
        <v>2</v>
      </c>
      <c r="AT56" s="123" t="s">
        <v>12</v>
      </c>
      <c r="AU56" s="123">
        <v>3</v>
      </c>
    </row>
    <row r="57" spans="12:47" x14ac:dyDescent="0.2">
      <c r="L57" s="124" t="s">
        <v>2888</v>
      </c>
      <c r="P57" s="20"/>
      <c r="AA57" s="123">
        <v>0</v>
      </c>
      <c r="AB57" s="123" t="s">
        <v>12</v>
      </c>
      <c r="AC57" s="123">
        <v>1</v>
      </c>
      <c r="AF57" s="124" t="s">
        <v>2954</v>
      </c>
      <c r="AS57" s="123">
        <v>1</v>
      </c>
      <c r="AT57" s="123" t="s">
        <v>12</v>
      </c>
      <c r="AU57" s="123">
        <v>5</v>
      </c>
    </row>
    <row r="58" spans="12:47" x14ac:dyDescent="0.2">
      <c r="L58" s="124" t="s">
        <v>2889</v>
      </c>
      <c r="AA58" s="123">
        <v>1</v>
      </c>
      <c r="AB58" s="123" t="s">
        <v>12</v>
      </c>
      <c r="AC58" s="123">
        <v>0</v>
      </c>
      <c r="AF58" s="124" t="s">
        <v>2955</v>
      </c>
      <c r="AS58" s="123">
        <v>0</v>
      </c>
      <c r="AT58" s="123" t="s">
        <v>12</v>
      </c>
      <c r="AU58" s="123">
        <v>4</v>
      </c>
    </row>
    <row r="59" spans="12:47" x14ac:dyDescent="0.2">
      <c r="L59" s="124" t="s">
        <v>2890</v>
      </c>
      <c r="AA59" s="123">
        <v>0</v>
      </c>
      <c r="AB59" s="123" t="s">
        <v>12</v>
      </c>
      <c r="AC59" s="123">
        <v>1</v>
      </c>
      <c r="AF59" s="124" t="s">
        <v>2956</v>
      </c>
      <c r="AS59" s="123">
        <v>0</v>
      </c>
      <c r="AT59" s="123" t="s">
        <v>12</v>
      </c>
      <c r="AU59" s="123">
        <v>3</v>
      </c>
    </row>
    <row r="60" spans="12:47" x14ac:dyDescent="0.2">
      <c r="L60" s="128" t="s">
        <v>1140</v>
      </c>
      <c r="AF60" s="128" t="s">
        <v>1150</v>
      </c>
      <c r="AS60" s="20"/>
      <c r="AT60" s="20"/>
      <c r="AU60" s="20"/>
    </row>
    <row r="61" spans="12:47" x14ac:dyDescent="0.2">
      <c r="L61" s="124" t="s">
        <v>2891</v>
      </c>
      <c r="AA61" s="123">
        <v>1</v>
      </c>
      <c r="AB61" s="123" t="s">
        <v>12</v>
      </c>
      <c r="AC61" s="123">
        <v>0</v>
      </c>
      <c r="AF61" s="124" t="s">
        <v>2957</v>
      </c>
      <c r="AS61" s="123">
        <v>0</v>
      </c>
      <c r="AT61" s="123" t="s">
        <v>12</v>
      </c>
      <c r="AU61" s="123">
        <v>0</v>
      </c>
    </row>
    <row r="62" spans="12:47" x14ac:dyDescent="0.2">
      <c r="L62" s="124" t="s">
        <v>2892</v>
      </c>
      <c r="AA62" s="123">
        <v>0</v>
      </c>
      <c r="AB62" s="123" t="s">
        <v>12</v>
      </c>
      <c r="AC62" s="123">
        <v>0</v>
      </c>
      <c r="AF62" s="124" t="s">
        <v>2958</v>
      </c>
      <c r="AS62" s="123">
        <v>2</v>
      </c>
      <c r="AT62" s="123" t="s">
        <v>12</v>
      </c>
      <c r="AU62" s="123">
        <v>2</v>
      </c>
    </row>
    <row r="63" spans="12:47" x14ac:dyDescent="0.2">
      <c r="L63" s="124" t="s">
        <v>2893</v>
      </c>
      <c r="AA63" s="123">
        <v>1</v>
      </c>
      <c r="AB63" s="123" t="s">
        <v>12</v>
      </c>
      <c r="AC63" s="123">
        <v>1</v>
      </c>
      <c r="AF63" s="124" t="s">
        <v>2959</v>
      </c>
      <c r="AS63" s="123">
        <v>1</v>
      </c>
      <c r="AT63" s="123" t="s">
        <v>12</v>
      </c>
      <c r="AU63" s="123">
        <v>0</v>
      </c>
    </row>
    <row r="64" spans="12:47" x14ac:dyDescent="0.2">
      <c r="L64" s="124" t="s">
        <v>2894</v>
      </c>
      <c r="P64" s="20"/>
      <c r="AA64" s="123">
        <v>2</v>
      </c>
      <c r="AB64" s="123" t="s">
        <v>12</v>
      </c>
      <c r="AC64" s="123">
        <v>2</v>
      </c>
      <c r="AF64" s="124" t="s">
        <v>2960</v>
      </c>
      <c r="AS64" s="123">
        <v>1</v>
      </c>
      <c r="AT64" s="123" t="s">
        <v>12</v>
      </c>
      <c r="AU64" s="123">
        <v>0</v>
      </c>
    </row>
    <row r="65" spans="12:47" x14ac:dyDescent="0.2">
      <c r="L65" s="124" t="s">
        <v>2895</v>
      </c>
      <c r="AA65" s="123">
        <v>4</v>
      </c>
      <c r="AB65" s="123" t="s">
        <v>12</v>
      </c>
      <c r="AC65" s="123">
        <v>0</v>
      </c>
      <c r="AF65" s="124" t="s">
        <v>2961</v>
      </c>
      <c r="AS65" s="123">
        <v>3</v>
      </c>
      <c r="AT65" s="123" t="s">
        <v>12</v>
      </c>
      <c r="AU65" s="123">
        <v>1</v>
      </c>
    </row>
    <row r="66" spans="12:47" x14ac:dyDescent="0.2">
      <c r="L66" s="124" t="s">
        <v>2896</v>
      </c>
      <c r="AA66" s="123">
        <v>5</v>
      </c>
      <c r="AB66" s="123" t="s">
        <v>12</v>
      </c>
      <c r="AC66" s="123">
        <v>0</v>
      </c>
      <c r="AF66" s="124" t="s">
        <v>2962</v>
      </c>
      <c r="AS66" s="123">
        <v>0</v>
      </c>
      <c r="AT66" s="123" t="s">
        <v>12</v>
      </c>
      <c r="AU66" s="123">
        <v>3</v>
      </c>
    </row>
    <row r="67" spans="12:47" x14ac:dyDescent="0.2">
      <c r="L67" s="128" t="s">
        <v>1141</v>
      </c>
      <c r="AF67" s="128" t="s">
        <v>1151</v>
      </c>
      <c r="AS67" s="20"/>
      <c r="AT67" s="20"/>
      <c r="AU67" s="20"/>
    </row>
    <row r="68" spans="12:47" x14ac:dyDescent="0.2">
      <c r="L68" s="124" t="s">
        <v>2897</v>
      </c>
      <c r="AA68" s="123">
        <v>2</v>
      </c>
      <c r="AB68" s="123" t="s">
        <v>12</v>
      </c>
      <c r="AC68" s="123">
        <v>0</v>
      </c>
      <c r="AF68" s="124" t="s">
        <v>2963</v>
      </c>
      <c r="AS68" s="123">
        <v>6</v>
      </c>
      <c r="AT68" s="123" t="s">
        <v>12</v>
      </c>
      <c r="AU68" s="123">
        <v>0</v>
      </c>
    </row>
    <row r="69" spans="12:47" x14ac:dyDescent="0.2">
      <c r="L69" s="124" t="s">
        <v>2898</v>
      </c>
      <c r="AA69" s="123">
        <v>7</v>
      </c>
      <c r="AB69" s="123" t="s">
        <v>12</v>
      </c>
      <c r="AC69" s="123">
        <v>2</v>
      </c>
      <c r="AF69" s="124" t="s">
        <v>2964</v>
      </c>
      <c r="AS69" s="123">
        <v>1</v>
      </c>
      <c r="AT69" s="123" t="s">
        <v>12</v>
      </c>
      <c r="AU69" s="123">
        <v>3</v>
      </c>
    </row>
    <row r="70" spans="12:47" x14ac:dyDescent="0.2">
      <c r="L70" s="124" t="s">
        <v>2899</v>
      </c>
      <c r="AA70" s="123">
        <v>0</v>
      </c>
      <c r="AB70" s="123" t="s">
        <v>12</v>
      </c>
      <c r="AC70" s="123">
        <v>0</v>
      </c>
      <c r="AF70" s="124" t="s">
        <v>2965</v>
      </c>
      <c r="AS70" s="123">
        <v>1</v>
      </c>
      <c r="AT70" s="123" t="s">
        <v>12</v>
      </c>
      <c r="AU70" s="123">
        <v>0</v>
      </c>
    </row>
    <row r="71" spans="12:47" x14ac:dyDescent="0.2">
      <c r="L71" s="124" t="s">
        <v>2900</v>
      </c>
      <c r="P71" s="20"/>
      <c r="AA71" s="123">
        <v>1</v>
      </c>
      <c r="AB71" s="123" t="s">
        <v>12</v>
      </c>
      <c r="AC71" s="123">
        <v>4</v>
      </c>
      <c r="AF71" s="124" t="s">
        <v>2966</v>
      </c>
      <c r="AS71" s="123">
        <v>1</v>
      </c>
      <c r="AT71" s="123" t="s">
        <v>12</v>
      </c>
      <c r="AU71" s="123">
        <v>1</v>
      </c>
    </row>
    <row r="72" spans="12:47" x14ac:dyDescent="0.2">
      <c r="L72" s="124" t="s">
        <v>2901</v>
      </c>
      <c r="AA72" s="123">
        <v>0</v>
      </c>
      <c r="AB72" s="123" t="s">
        <v>12</v>
      </c>
      <c r="AC72" s="123">
        <v>0</v>
      </c>
      <c r="AF72" s="124" t="s">
        <v>2967</v>
      </c>
      <c r="AS72" s="123">
        <v>2</v>
      </c>
      <c r="AT72" s="123" t="s">
        <v>12</v>
      </c>
      <c r="AU72" s="123">
        <v>1</v>
      </c>
    </row>
    <row r="73" spans="12:47" x14ac:dyDescent="0.2">
      <c r="L73" s="124" t="s">
        <v>2902</v>
      </c>
      <c r="AA73" s="123">
        <v>5</v>
      </c>
      <c r="AB73" s="123" t="s">
        <v>12</v>
      </c>
      <c r="AC73" s="123">
        <v>1</v>
      </c>
      <c r="AF73" s="124" t="s">
        <v>2968</v>
      </c>
      <c r="AS73" s="123">
        <v>1</v>
      </c>
      <c r="AT73" s="123" t="s">
        <v>12</v>
      </c>
      <c r="AU73" s="123">
        <v>4</v>
      </c>
    </row>
    <row r="74" spans="12:47" x14ac:dyDescent="0.2">
      <c r="L74" s="128" t="s">
        <v>1142</v>
      </c>
      <c r="AF74" s="128" t="s">
        <v>1152</v>
      </c>
      <c r="AS74" s="20"/>
      <c r="AT74" s="20"/>
      <c r="AU74" s="20"/>
    </row>
    <row r="75" spans="12:47" x14ac:dyDescent="0.2">
      <c r="L75" s="124" t="s">
        <v>2903</v>
      </c>
      <c r="AA75" s="123">
        <v>0</v>
      </c>
      <c r="AB75" s="123" t="s">
        <v>12</v>
      </c>
      <c r="AC75" s="123">
        <v>0</v>
      </c>
      <c r="AF75" s="124" t="s">
        <v>2969</v>
      </c>
      <c r="AS75" s="123">
        <v>0</v>
      </c>
      <c r="AT75" s="123" t="s">
        <v>12</v>
      </c>
      <c r="AU75" s="123">
        <v>3</v>
      </c>
    </row>
    <row r="76" spans="12:47" x14ac:dyDescent="0.2">
      <c r="L76" s="124" t="s">
        <v>2904</v>
      </c>
      <c r="AA76" s="123">
        <v>4</v>
      </c>
      <c r="AB76" s="123" t="s">
        <v>12</v>
      </c>
      <c r="AC76" s="123">
        <v>0</v>
      </c>
      <c r="AF76" s="124" t="s">
        <v>2970</v>
      </c>
      <c r="AS76" s="123">
        <v>0</v>
      </c>
      <c r="AT76" s="123" t="s">
        <v>12</v>
      </c>
      <c r="AU76" s="123">
        <v>3</v>
      </c>
    </row>
    <row r="77" spans="12:47" x14ac:dyDescent="0.2">
      <c r="L77" s="124" t="s">
        <v>2905</v>
      </c>
      <c r="AA77" s="123">
        <v>3</v>
      </c>
      <c r="AB77" s="123" t="s">
        <v>12</v>
      </c>
      <c r="AC77" s="123">
        <v>2</v>
      </c>
      <c r="AF77" s="124" t="s">
        <v>2971</v>
      </c>
      <c r="AS77" s="123">
        <v>4</v>
      </c>
      <c r="AT77" s="123" t="s">
        <v>12</v>
      </c>
      <c r="AU77" s="123">
        <v>3</v>
      </c>
    </row>
    <row r="78" spans="12:47" x14ac:dyDescent="0.2">
      <c r="L78" s="124" t="s">
        <v>2906</v>
      </c>
      <c r="P78" s="20"/>
      <c r="AA78" s="123">
        <v>3</v>
      </c>
      <c r="AB78" s="123" t="s">
        <v>12</v>
      </c>
      <c r="AC78" s="123">
        <v>0</v>
      </c>
      <c r="AF78" s="124" t="s">
        <v>2972</v>
      </c>
      <c r="AS78" s="123">
        <v>2</v>
      </c>
      <c r="AT78" s="123" t="s">
        <v>12</v>
      </c>
      <c r="AU78" s="123">
        <v>0</v>
      </c>
    </row>
    <row r="79" spans="12:47" x14ac:dyDescent="0.2">
      <c r="L79" s="124" t="s">
        <v>2907</v>
      </c>
      <c r="AA79" s="123">
        <v>1</v>
      </c>
      <c r="AB79" s="123" t="s">
        <v>12</v>
      </c>
      <c r="AC79" s="123">
        <v>2</v>
      </c>
      <c r="AF79" s="124" t="s">
        <v>2973</v>
      </c>
      <c r="AS79" s="123">
        <v>2</v>
      </c>
      <c r="AT79" s="123" t="s">
        <v>12</v>
      </c>
      <c r="AU79" s="123">
        <v>0</v>
      </c>
    </row>
    <row r="80" spans="12:47" x14ac:dyDescent="0.2">
      <c r="L80" s="124" t="s">
        <v>2908</v>
      </c>
      <c r="AA80" s="123">
        <v>0</v>
      </c>
      <c r="AB80" s="123" t="s">
        <v>12</v>
      </c>
      <c r="AC80" s="123">
        <v>0</v>
      </c>
      <c r="AF80" s="124" t="s">
        <v>2974</v>
      </c>
      <c r="AS80" s="123">
        <v>1</v>
      </c>
      <c r="AT80" s="123" t="s">
        <v>12</v>
      </c>
      <c r="AU80" s="123">
        <v>0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2909</v>
      </c>
      <c r="AA82" s="123">
        <v>0</v>
      </c>
      <c r="AB82" s="123" t="s">
        <v>12</v>
      </c>
      <c r="AC82" s="123">
        <v>2</v>
      </c>
      <c r="AF82" s="124" t="s">
        <v>2975</v>
      </c>
      <c r="AS82" s="123">
        <v>4</v>
      </c>
      <c r="AT82" s="123" t="s">
        <v>12</v>
      </c>
      <c r="AU82" s="123">
        <v>2</v>
      </c>
    </row>
    <row r="83" spans="12:47" x14ac:dyDescent="0.2">
      <c r="L83" s="124" t="s">
        <v>2910</v>
      </c>
      <c r="AA83" s="123">
        <v>1</v>
      </c>
      <c r="AB83" s="123" t="s">
        <v>12</v>
      </c>
      <c r="AC83" s="123">
        <v>0</v>
      </c>
      <c r="AF83" s="124" t="s">
        <v>2976</v>
      </c>
      <c r="AS83" s="123">
        <v>2</v>
      </c>
      <c r="AT83" s="123" t="s">
        <v>12</v>
      </c>
      <c r="AU83" s="123">
        <v>2</v>
      </c>
    </row>
    <row r="84" spans="12:47" x14ac:dyDescent="0.2">
      <c r="L84" s="124" t="s">
        <v>2911</v>
      </c>
      <c r="AA84" s="123">
        <v>2</v>
      </c>
      <c r="AB84" s="123" t="s">
        <v>12</v>
      </c>
      <c r="AC84" s="123">
        <v>2</v>
      </c>
      <c r="AF84" s="124" t="s">
        <v>2977</v>
      </c>
      <c r="AS84" s="123">
        <v>3</v>
      </c>
      <c r="AT84" s="123" t="s">
        <v>12</v>
      </c>
      <c r="AU84" s="123">
        <v>1</v>
      </c>
    </row>
    <row r="85" spans="12:47" x14ac:dyDescent="0.2">
      <c r="L85" s="124" t="s">
        <v>2912</v>
      </c>
      <c r="P85" s="20"/>
      <c r="AA85" s="123">
        <v>0</v>
      </c>
      <c r="AB85" s="123" t="s">
        <v>12</v>
      </c>
      <c r="AC85" s="123">
        <v>1</v>
      </c>
      <c r="AF85" s="124" t="s">
        <v>2978</v>
      </c>
      <c r="AS85" s="123">
        <v>0</v>
      </c>
      <c r="AT85" s="123" t="s">
        <v>12</v>
      </c>
      <c r="AU85" s="123">
        <v>0</v>
      </c>
    </row>
    <row r="86" spans="12:47" x14ac:dyDescent="0.2">
      <c r="L86" s="124" t="s">
        <v>2913</v>
      </c>
      <c r="AA86" s="123">
        <v>5</v>
      </c>
      <c r="AB86" s="123" t="s">
        <v>12</v>
      </c>
      <c r="AC86" s="123">
        <v>1</v>
      </c>
      <c r="AF86" s="124" t="s">
        <v>2979</v>
      </c>
      <c r="AS86" s="123">
        <v>0</v>
      </c>
      <c r="AT86" s="123" t="s">
        <v>12</v>
      </c>
      <c r="AU86" s="123">
        <v>3</v>
      </c>
    </row>
    <row r="87" spans="12:47" x14ac:dyDescent="0.2">
      <c r="L87" s="124" t="s">
        <v>2914</v>
      </c>
      <c r="AA87" s="123">
        <v>4</v>
      </c>
      <c r="AB87" s="123" t="s">
        <v>12</v>
      </c>
      <c r="AC87" s="123">
        <v>0</v>
      </c>
      <c r="AF87" s="124" t="s">
        <v>2980</v>
      </c>
      <c r="AS87" s="123">
        <v>3</v>
      </c>
      <c r="AT87" s="123" t="s">
        <v>12</v>
      </c>
      <c r="AU87" s="123">
        <v>1</v>
      </c>
    </row>
    <row r="88" spans="12:47" x14ac:dyDescent="0.2">
      <c r="L88" s="1" t="s">
        <v>1144</v>
      </c>
      <c r="AA88" s="20"/>
      <c r="AB88" s="20"/>
      <c r="AC88" s="20"/>
      <c r="AF88" s="1" t="s">
        <v>1585</v>
      </c>
      <c r="AS88" s="20"/>
      <c r="AT88" s="20"/>
      <c r="AU88" s="20"/>
    </row>
    <row r="89" spans="12:47" x14ac:dyDescent="0.2">
      <c r="L89" s="124" t="s">
        <v>2915</v>
      </c>
      <c r="AA89" s="123">
        <v>2</v>
      </c>
      <c r="AB89" s="123" t="s">
        <v>12</v>
      </c>
      <c r="AC89" s="123">
        <v>1</v>
      </c>
      <c r="AF89" s="124" t="s">
        <v>2981</v>
      </c>
      <c r="AS89" s="123">
        <v>3</v>
      </c>
      <c r="AT89" s="123" t="s">
        <v>12</v>
      </c>
      <c r="AU89" s="123">
        <v>1</v>
      </c>
    </row>
    <row r="90" spans="12:47" x14ac:dyDescent="0.2">
      <c r="L90" s="124" t="s">
        <v>2916</v>
      </c>
      <c r="AA90" s="123">
        <v>2</v>
      </c>
      <c r="AB90" s="123" t="s">
        <v>12</v>
      </c>
      <c r="AC90" s="123">
        <v>2</v>
      </c>
      <c r="AF90" s="124" t="s">
        <v>2982</v>
      </c>
      <c r="AS90" s="123">
        <v>0</v>
      </c>
      <c r="AT90" s="123" t="s">
        <v>12</v>
      </c>
      <c r="AU90" s="123">
        <v>0</v>
      </c>
    </row>
    <row r="91" spans="12:47" x14ac:dyDescent="0.2">
      <c r="L91" s="124" t="s">
        <v>2917</v>
      </c>
      <c r="AA91" s="123">
        <v>2</v>
      </c>
      <c r="AB91" s="123" t="s">
        <v>12</v>
      </c>
      <c r="AC91" s="123">
        <v>2</v>
      </c>
      <c r="AF91" s="124" t="s">
        <v>2983</v>
      </c>
      <c r="AS91" s="123">
        <v>1</v>
      </c>
      <c r="AT91" s="123" t="s">
        <v>12</v>
      </c>
      <c r="AU91" s="123">
        <v>2</v>
      </c>
    </row>
    <row r="92" spans="12:47" x14ac:dyDescent="0.2">
      <c r="L92" s="124" t="s">
        <v>2918</v>
      </c>
      <c r="AA92" s="123">
        <v>1</v>
      </c>
      <c r="AB92" s="123" t="s">
        <v>12</v>
      </c>
      <c r="AC92" s="123">
        <v>1</v>
      </c>
      <c r="AF92" s="124" t="s">
        <v>2984</v>
      </c>
      <c r="AS92" s="123">
        <v>0</v>
      </c>
      <c r="AT92" s="123" t="s">
        <v>12</v>
      </c>
      <c r="AU92" s="123">
        <v>6</v>
      </c>
    </row>
    <row r="93" spans="12:47" x14ac:dyDescent="0.2">
      <c r="L93" s="124" t="s">
        <v>2919</v>
      </c>
      <c r="AA93" s="123">
        <v>0</v>
      </c>
      <c r="AB93" s="123" t="s">
        <v>12</v>
      </c>
      <c r="AC93" s="123">
        <v>5</v>
      </c>
      <c r="AF93" s="124" t="s">
        <v>2985</v>
      </c>
      <c r="AS93" s="123">
        <v>3</v>
      </c>
      <c r="AT93" s="123" t="s">
        <v>12</v>
      </c>
      <c r="AU93" s="123">
        <v>0</v>
      </c>
    </row>
    <row r="94" spans="12:47" x14ac:dyDescent="0.2">
      <c r="L94" s="124" t="s">
        <v>2920</v>
      </c>
      <c r="AA94" s="123">
        <v>2</v>
      </c>
      <c r="AB94" s="123" t="s">
        <v>12</v>
      </c>
      <c r="AC94" s="123">
        <v>1</v>
      </c>
      <c r="AF94" s="124" t="s">
        <v>2986</v>
      </c>
      <c r="AS94" s="123">
        <v>0</v>
      </c>
      <c r="AT94" s="123" t="s">
        <v>12</v>
      </c>
      <c r="AU94" s="123">
        <v>4</v>
      </c>
    </row>
  </sheetData>
  <mergeCells count="13">
    <mergeCell ref="L16:AU16"/>
    <mergeCell ref="L1:N1"/>
    <mergeCell ref="O1:Q1"/>
    <mergeCell ref="R1:T1"/>
    <mergeCell ref="U1:W1"/>
    <mergeCell ref="X1:Z1"/>
    <mergeCell ref="AP1:AR1"/>
    <mergeCell ref="AS1:AU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9" orientation="portrait" r:id="rId1"/>
  <headerFooter>
    <oddHeader>&amp;L&amp;9Södertäljefotbollen&amp;C&amp;22 1987 Div 3 Sydvästra Götaland&amp;R&amp;9&amp;D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D6A4-579A-4866-8F34-B3A08443F9C1}">
  <sheetPr>
    <pageSetUpPr fitToPage="1"/>
  </sheetPr>
  <dimension ref="A1:AX95"/>
  <sheetViews>
    <sheetView view="pageLayout" topLeftCell="A12" zoomScaleNormal="100" workbookViewId="0">
      <selection activeCell="L25" sqref="L25:AI25"/>
    </sheetView>
  </sheetViews>
  <sheetFormatPr defaultRowHeight="12" x14ac:dyDescent="0.2"/>
  <cols>
    <col min="1" max="1" width="2.7109375" style="19" bestFit="1" customWidth="1"/>
    <col min="2" max="2" width="25.5703125" style="16" customWidth="1"/>
    <col min="3" max="3" width="3.5703125" style="16" bestFit="1" customWidth="1"/>
    <col min="4" max="4" width="2.85546875" style="16" bestFit="1" customWidth="1"/>
    <col min="5" max="5" width="2.7109375" style="16" bestFit="1" customWidth="1"/>
    <col min="6" max="6" width="2.85546875" style="16" bestFit="1" customWidth="1"/>
    <col min="7" max="7" width="3.5703125" style="16" bestFit="1" customWidth="1"/>
    <col min="8" max="8" width="1.5703125" style="19" bestFit="1" customWidth="1"/>
    <col min="9" max="10" width="3.5703125" style="16" bestFit="1" customWidth="1"/>
    <col min="11" max="11" width="7.85546875" style="16" bestFit="1" customWidth="1"/>
    <col min="12" max="12" width="2.71093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7" width="2.7109375" style="34" bestFit="1" customWidth="1"/>
    <col min="18" max="18" width="2.7109375" style="34" customWidth="1"/>
    <col min="19" max="19" width="1.5703125" style="34" bestFit="1" customWidth="1"/>
    <col min="20" max="21" width="2.7109375" style="34" bestFit="1" customWidth="1"/>
    <col min="22" max="22" width="1.85546875" style="34" bestFit="1" customWidth="1"/>
    <col min="23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30" width="2.7109375" style="34" customWidth="1"/>
    <col min="31" max="31" width="1.5703125" style="34" bestFit="1" customWidth="1"/>
    <col min="32" max="33" width="2.7109375" style="34" customWidth="1"/>
    <col min="34" max="34" width="1.5703125" style="34" bestFit="1" customWidth="1"/>
    <col min="35" max="36" width="2.7109375" style="34" customWidth="1"/>
    <col min="37" max="37" width="1.85546875" style="34" bestFit="1" customWidth="1"/>
    <col min="38" max="39" width="2.7109375" style="34" customWidth="1"/>
    <col min="40" max="40" width="1.5703125" style="34" bestFit="1" customWidth="1"/>
    <col min="41" max="41" width="2.7109375" style="34" bestFit="1" customWidth="1"/>
    <col min="42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8554687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16"/>
  </cols>
  <sheetData>
    <row r="1" spans="1:50" s="15" customFormat="1" ht="66" customHeight="1" x14ac:dyDescent="0.25">
      <c r="A1" s="83"/>
      <c r="B1" s="6" t="s">
        <v>336</v>
      </c>
      <c r="C1" s="84"/>
      <c r="D1" s="84"/>
      <c r="E1" s="84"/>
      <c r="F1" s="84"/>
      <c r="G1" s="84"/>
      <c r="H1" s="83"/>
      <c r="I1" s="84"/>
      <c r="J1" s="84"/>
      <c r="K1" s="84"/>
      <c r="L1" s="115" t="s">
        <v>141</v>
      </c>
      <c r="M1" s="115"/>
      <c r="N1" s="115"/>
      <c r="O1" s="115" t="s">
        <v>112</v>
      </c>
      <c r="P1" s="115"/>
      <c r="Q1" s="115"/>
      <c r="R1" s="115" t="s">
        <v>91</v>
      </c>
      <c r="S1" s="115"/>
      <c r="T1" s="115"/>
      <c r="U1" s="115" t="s">
        <v>7</v>
      </c>
      <c r="V1" s="115"/>
      <c r="W1" s="115"/>
      <c r="X1" s="115" t="s">
        <v>55</v>
      </c>
      <c r="Y1" s="115"/>
      <c r="Z1" s="115"/>
      <c r="AA1" s="115" t="s">
        <v>5</v>
      </c>
      <c r="AB1" s="115"/>
      <c r="AC1" s="115"/>
      <c r="AD1" s="115" t="s">
        <v>1130</v>
      </c>
      <c r="AE1" s="115"/>
      <c r="AF1" s="115"/>
      <c r="AG1" s="115" t="s">
        <v>114</v>
      </c>
      <c r="AH1" s="115"/>
      <c r="AI1" s="115"/>
      <c r="AJ1" s="115" t="s">
        <v>8</v>
      </c>
      <c r="AK1" s="115"/>
      <c r="AL1" s="115"/>
      <c r="AM1" s="115" t="s">
        <v>1131</v>
      </c>
      <c r="AN1" s="115"/>
      <c r="AO1" s="115"/>
      <c r="AP1" s="115" t="s">
        <v>31</v>
      </c>
      <c r="AQ1" s="115"/>
      <c r="AR1" s="115"/>
      <c r="AS1" s="115" t="s">
        <v>1128</v>
      </c>
      <c r="AT1" s="115"/>
      <c r="AU1" s="115"/>
      <c r="AV1" s="70"/>
      <c r="AW1" s="70"/>
      <c r="AX1" s="70"/>
    </row>
    <row r="2" spans="1:50" x14ac:dyDescent="0.2">
      <c r="A2" s="83">
        <v>1</v>
      </c>
      <c r="B2" s="105" t="s">
        <v>141</v>
      </c>
      <c r="C2" s="16">
        <v>22</v>
      </c>
      <c r="D2" s="16">
        <v>14</v>
      </c>
      <c r="E2" s="16">
        <v>6</v>
      </c>
      <c r="F2" s="16">
        <v>2</v>
      </c>
      <c r="G2" s="16">
        <v>50</v>
      </c>
      <c r="H2" s="83" t="s">
        <v>12</v>
      </c>
      <c r="I2" s="19">
        <v>21</v>
      </c>
      <c r="J2" s="84">
        <f>SUM(2*D2+E2)</f>
        <v>34</v>
      </c>
      <c r="K2" s="84" t="s">
        <v>69</v>
      </c>
      <c r="L2" s="87"/>
      <c r="M2" s="87"/>
      <c r="N2" s="87"/>
      <c r="O2" s="88">
        <v>2</v>
      </c>
      <c r="P2" s="88" t="s">
        <v>12</v>
      </c>
      <c r="Q2" s="88">
        <v>0</v>
      </c>
      <c r="R2" s="88">
        <v>2</v>
      </c>
      <c r="S2" s="88" t="s">
        <v>12</v>
      </c>
      <c r="T2" s="88">
        <v>1</v>
      </c>
      <c r="U2" s="88">
        <v>0</v>
      </c>
      <c r="V2" s="88" t="s">
        <v>12</v>
      </c>
      <c r="W2" s="88">
        <v>0</v>
      </c>
      <c r="X2" s="88">
        <v>3</v>
      </c>
      <c r="Y2" s="88" t="s">
        <v>12</v>
      </c>
      <c r="Z2" s="88">
        <v>0</v>
      </c>
      <c r="AA2" s="88">
        <v>2</v>
      </c>
      <c r="AB2" s="88" t="s">
        <v>12</v>
      </c>
      <c r="AC2" s="88">
        <v>0</v>
      </c>
      <c r="AD2" s="88">
        <v>2</v>
      </c>
      <c r="AE2" s="88" t="s">
        <v>12</v>
      </c>
      <c r="AF2" s="88">
        <v>2</v>
      </c>
      <c r="AG2" s="88">
        <v>2</v>
      </c>
      <c r="AH2" s="88" t="s">
        <v>12</v>
      </c>
      <c r="AI2" s="88">
        <v>2</v>
      </c>
      <c r="AJ2" s="88">
        <v>0</v>
      </c>
      <c r="AK2" s="88" t="s">
        <v>12</v>
      </c>
      <c r="AL2" s="88">
        <v>1</v>
      </c>
      <c r="AM2" s="88">
        <v>3</v>
      </c>
      <c r="AN2" s="88" t="s">
        <v>12</v>
      </c>
      <c r="AO2" s="88">
        <v>1</v>
      </c>
      <c r="AP2" s="88">
        <v>3</v>
      </c>
      <c r="AQ2" s="88" t="s">
        <v>12</v>
      </c>
      <c r="AR2" s="88">
        <v>1</v>
      </c>
      <c r="AS2" s="88">
        <v>3</v>
      </c>
      <c r="AT2" s="88" t="s">
        <v>12</v>
      </c>
      <c r="AU2" s="88">
        <v>0</v>
      </c>
      <c r="AV2" s="20">
        <f>SUM(L2+O2+R2+U2+X2+AA2+AD2+AG2+AJ2+AM2+AP2+AS2)</f>
        <v>22</v>
      </c>
      <c r="AW2" s="20" t="s">
        <v>12</v>
      </c>
      <c r="AX2" s="20">
        <f>SUM(N2+Q2+T2+W2+Z2+AC2+AF2+AI2+AL2+AO2+AR2+AU2)</f>
        <v>8</v>
      </c>
    </row>
    <row r="3" spans="1:50" x14ac:dyDescent="0.2">
      <c r="A3" s="83">
        <v>2</v>
      </c>
      <c r="B3" s="16" t="s">
        <v>112</v>
      </c>
      <c r="C3" s="16">
        <v>22</v>
      </c>
      <c r="D3" s="16">
        <v>11</v>
      </c>
      <c r="E3" s="16">
        <v>7</v>
      </c>
      <c r="F3" s="16">
        <v>4</v>
      </c>
      <c r="G3" s="16">
        <v>33</v>
      </c>
      <c r="H3" s="83" t="s">
        <v>12</v>
      </c>
      <c r="I3" s="19">
        <v>19</v>
      </c>
      <c r="J3" s="84">
        <f t="shared" ref="J3:J13" si="0">SUM(2*D3+E3)</f>
        <v>29</v>
      </c>
      <c r="K3" s="84" t="s">
        <v>69</v>
      </c>
      <c r="L3" s="88">
        <v>0</v>
      </c>
      <c r="M3" s="88" t="s">
        <v>12</v>
      </c>
      <c r="N3" s="88">
        <v>3</v>
      </c>
      <c r="O3" s="87"/>
      <c r="P3" s="87"/>
      <c r="Q3" s="87"/>
      <c r="R3" s="88">
        <v>0</v>
      </c>
      <c r="S3" s="88" t="s">
        <v>12</v>
      </c>
      <c r="T3" s="88">
        <v>0</v>
      </c>
      <c r="U3" s="88">
        <v>3</v>
      </c>
      <c r="V3" s="88" t="s">
        <v>12</v>
      </c>
      <c r="W3" s="88">
        <v>0</v>
      </c>
      <c r="X3" s="88">
        <v>0</v>
      </c>
      <c r="Y3" s="88" t="s">
        <v>12</v>
      </c>
      <c r="Z3" s="88">
        <v>0</v>
      </c>
      <c r="AA3" s="88">
        <v>4</v>
      </c>
      <c r="AB3" s="88" t="s">
        <v>12</v>
      </c>
      <c r="AC3" s="88">
        <v>2</v>
      </c>
      <c r="AD3" s="88">
        <v>2</v>
      </c>
      <c r="AE3" s="88" t="s">
        <v>12</v>
      </c>
      <c r="AF3" s="88">
        <v>0</v>
      </c>
      <c r="AG3" s="88">
        <v>3</v>
      </c>
      <c r="AH3" s="88" t="s">
        <v>12</v>
      </c>
      <c r="AI3" s="88">
        <v>1</v>
      </c>
      <c r="AJ3" s="88">
        <v>2</v>
      </c>
      <c r="AK3" s="88" t="s">
        <v>12</v>
      </c>
      <c r="AL3" s="88">
        <v>0</v>
      </c>
      <c r="AM3" s="88">
        <v>1</v>
      </c>
      <c r="AN3" s="88" t="s">
        <v>12</v>
      </c>
      <c r="AO3" s="88">
        <v>1</v>
      </c>
      <c r="AP3" s="88">
        <v>2</v>
      </c>
      <c r="AQ3" s="88" t="s">
        <v>12</v>
      </c>
      <c r="AR3" s="88">
        <v>0</v>
      </c>
      <c r="AS3" s="88">
        <v>3</v>
      </c>
      <c r="AT3" s="88" t="s">
        <v>12</v>
      </c>
      <c r="AU3" s="88">
        <v>0</v>
      </c>
      <c r="AV3" s="20">
        <f t="shared" ref="AV3:AV14" si="1">SUM(L3+O3+R3+U3+X3+AA3+AD3+AG3+AJ3+AM3+AP3+AS3)</f>
        <v>20</v>
      </c>
      <c r="AW3" s="20" t="s">
        <v>12</v>
      </c>
      <c r="AX3" s="20">
        <f t="shared" ref="AX3:AX14" si="2">SUM(N3+Q3+T3+W3+Z3+AC3+AF3+AI3+AL3+AO3+AR3+AU3)</f>
        <v>7</v>
      </c>
    </row>
    <row r="4" spans="1:50" x14ac:dyDescent="0.2">
      <c r="A4" s="83">
        <v>3</v>
      </c>
      <c r="B4" s="105" t="s">
        <v>91</v>
      </c>
      <c r="C4" s="16">
        <v>22</v>
      </c>
      <c r="D4" s="16">
        <v>9</v>
      </c>
      <c r="E4" s="16">
        <v>8</v>
      </c>
      <c r="F4" s="16">
        <v>5</v>
      </c>
      <c r="G4" s="16">
        <v>39</v>
      </c>
      <c r="H4" s="83" t="s">
        <v>12</v>
      </c>
      <c r="I4" s="19">
        <v>24</v>
      </c>
      <c r="J4" s="84">
        <f t="shared" si="0"/>
        <v>26</v>
      </c>
      <c r="K4" s="84" t="s">
        <v>69</v>
      </c>
      <c r="L4" s="88">
        <v>1</v>
      </c>
      <c r="M4" s="88" t="s">
        <v>12</v>
      </c>
      <c r="N4" s="88">
        <v>2</v>
      </c>
      <c r="O4" s="88">
        <v>3</v>
      </c>
      <c r="P4" s="88" t="s">
        <v>12</v>
      </c>
      <c r="Q4" s="88">
        <v>2</v>
      </c>
      <c r="R4" s="87"/>
      <c r="S4" s="87"/>
      <c r="T4" s="87"/>
      <c r="U4" s="88">
        <v>0</v>
      </c>
      <c r="V4" s="88" t="s">
        <v>12</v>
      </c>
      <c r="W4" s="88">
        <v>0</v>
      </c>
      <c r="X4" s="88">
        <v>2</v>
      </c>
      <c r="Y4" s="88" t="s">
        <v>12</v>
      </c>
      <c r="Z4" s="88">
        <v>3</v>
      </c>
      <c r="AA4" s="88">
        <v>3</v>
      </c>
      <c r="AB4" s="88" t="s">
        <v>12</v>
      </c>
      <c r="AC4" s="88">
        <v>2</v>
      </c>
      <c r="AD4" s="88">
        <v>6</v>
      </c>
      <c r="AE4" s="88" t="s">
        <v>12</v>
      </c>
      <c r="AF4" s="88">
        <v>1</v>
      </c>
      <c r="AG4" s="88">
        <v>1</v>
      </c>
      <c r="AH4" s="88" t="s">
        <v>12</v>
      </c>
      <c r="AI4" s="88">
        <v>2</v>
      </c>
      <c r="AJ4" s="88">
        <v>1</v>
      </c>
      <c r="AK4" s="88" t="s">
        <v>12</v>
      </c>
      <c r="AL4" s="88">
        <v>1</v>
      </c>
      <c r="AM4" s="88">
        <v>1</v>
      </c>
      <c r="AN4" s="88" t="s">
        <v>12</v>
      </c>
      <c r="AO4" s="88">
        <v>1</v>
      </c>
      <c r="AP4" s="88">
        <v>3</v>
      </c>
      <c r="AQ4" s="88" t="s">
        <v>12</v>
      </c>
      <c r="AR4" s="88">
        <v>0</v>
      </c>
      <c r="AS4" s="88">
        <v>2</v>
      </c>
      <c r="AT4" s="88" t="s">
        <v>12</v>
      </c>
      <c r="AU4" s="88">
        <v>0</v>
      </c>
      <c r="AV4" s="20">
        <f t="shared" si="1"/>
        <v>23</v>
      </c>
      <c r="AW4" s="20" t="s">
        <v>12</v>
      </c>
      <c r="AX4" s="20">
        <f t="shared" si="2"/>
        <v>14</v>
      </c>
    </row>
    <row r="5" spans="1:50" x14ac:dyDescent="0.2">
      <c r="A5" s="83">
        <v>4</v>
      </c>
      <c r="B5" s="16" t="s">
        <v>7</v>
      </c>
      <c r="C5" s="16">
        <v>22</v>
      </c>
      <c r="D5" s="16">
        <v>10</v>
      </c>
      <c r="E5" s="16">
        <v>4</v>
      </c>
      <c r="F5" s="16">
        <v>8</v>
      </c>
      <c r="G5" s="16">
        <v>25</v>
      </c>
      <c r="H5" s="83" t="s">
        <v>12</v>
      </c>
      <c r="I5" s="19">
        <v>26</v>
      </c>
      <c r="J5" s="84">
        <f t="shared" si="0"/>
        <v>24</v>
      </c>
      <c r="K5" s="84" t="s">
        <v>69</v>
      </c>
      <c r="L5" s="88">
        <v>2</v>
      </c>
      <c r="M5" s="88" t="s">
        <v>12</v>
      </c>
      <c r="N5" s="88">
        <v>1</v>
      </c>
      <c r="O5" s="88">
        <v>0</v>
      </c>
      <c r="P5" s="88" t="s">
        <v>12</v>
      </c>
      <c r="Q5" s="88">
        <v>2</v>
      </c>
      <c r="R5" s="88">
        <v>0</v>
      </c>
      <c r="S5" s="88" t="s">
        <v>12</v>
      </c>
      <c r="T5" s="88">
        <v>3</v>
      </c>
      <c r="U5" s="87"/>
      <c r="V5" s="87"/>
      <c r="W5" s="87"/>
      <c r="X5" s="88">
        <v>1</v>
      </c>
      <c r="Y5" s="88" t="s">
        <v>12</v>
      </c>
      <c r="Z5" s="88">
        <v>1</v>
      </c>
      <c r="AA5" s="88">
        <v>1</v>
      </c>
      <c r="AB5" s="88" t="s">
        <v>12</v>
      </c>
      <c r="AC5" s="88">
        <v>6</v>
      </c>
      <c r="AD5" s="88">
        <f>+AD49</f>
        <v>0</v>
      </c>
      <c r="AE5" s="88" t="s">
        <v>12</v>
      </c>
      <c r="AF5" s="88">
        <v>1</v>
      </c>
      <c r="AG5" s="88">
        <v>1</v>
      </c>
      <c r="AH5" s="88" t="s">
        <v>12</v>
      </c>
      <c r="AI5" s="88">
        <v>0</v>
      </c>
      <c r="AJ5" s="88">
        <v>3</v>
      </c>
      <c r="AK5" s="88" t="s">
        <v>12</v>
      </c>
      <c r="AL5" s="88">
        <v>0</v>
      </c>
      <c r="AM5" s="88">
        <v>1</v>
      </c>
      <c r="AN5" s="88" t="s">
        <v>12</v>
      </c>
      <c r="AO5" s="88">
        <v>0</v>
      </c>
      <c r="AP5" s="88">
        <v>4</v>
      </c>
      <c r="AQ5" s="88" t="s">
        <v>12</v>
      </c>
      <c r="AR5" s="88">
        <v>0</v>
      </c>
      <c r="AS5" s="88">
        <v>1</v>
      </c>
      <c r="AT5" s="88" t="s">
        <v>12</v>
      </c>
      <c r="AU5" s="88">
        <v>0</v>
      </c>
      <c r="AV5" s="20">
        <f t="shared" si="1"/>
        <v>14</v>
      </c>
      <c r="AW5" s="20" t="s">
        <v>12</v>
      </c>
      <c r="AX5" s="20">
        <f t="shared" si="2"/>
        <v>14</v>
      </c>
    </row>
    <row r="6" spans="1:50" x14ac:dyDescent="0.2">
      <c r="A6" s="83">
        <v>5</v>
      </c>
      <c r="B6" s="16" t="s">
        <v>55</v>
      </c>
      <c r="C6" s="16">
        <v>22</v>
      </c>
      <c r="D6" s="16">
        <v>7</v>
      </c>
      <c r="E6" s="16">
        <v>10</v>
      </c>
      <c r="F6" s="16">
        <v>5</v>
      </c>
      <c r="G6" s="16">
        <v>21</v>
      </c>
      <c r="H6" s="83" t="s">
        <v>12</v>
      </c>
      <c r="I6" s="19">
        <v>23</v>
      </c>
      <c r="J6" s="84">
        <f t="shared" si="0"/>
        <v>24</v>
      </c>
      <c r="K6" s="84"/>
      <c r="L6" s="88">
        <v>0</v>
      </c>
      <c r="M6" s="88" t="s">
        <v>12</v>
      </c>
      <c r="N6" s="88">
        <v>3</v>
      </c>
      <c r="O6" s="88">
        <v>1</v>
      </c>
      <c r="P6" s="88" t="s">
        <v>12</v>
      </c>
      <c r="Q6" s="88">
        <v>1</v>
      </c>
      <c r="R6" s="88">
        <v>0</v>
      </c>
      <c r="S6" s="88" t="s">
        <v>12</v>
      </c>
      <c r="T6" s="88">
        <v>2</v>
      </c>
      <c r="U6" s="88">
        <v>1</v>
      </c>
      <c r="V6" s="88" t="s">
        <v>12</v>
      </c>
      <c r="W6" s="88">
        <v>0</v>
      </c>
      <c r="X6" s="87"/>
      <c r="Y6" s="87"/>
      <c r="Z6" s="87"/>
      <c r="AA6" s="88">
        <v>1</v>
      </c>
      <c r="AB6" s="88" t="s">
        <v>12</v>
      </c>
      <c r="AC6" s="88">
        <v>1</v>
      </c>
      <c r="AD6" s="88">
        <v>1</v>
      </c>
      <c r="AE6" s="88" t="s">
        <v>12</v>
      </c>
      <c r="AF6" s="88">
        <v>1</v>
      </c>
      <c r="AG6" s="88">
        <v>4</v>
      </c>
      <c r="AH6" s="88" t="s">
        <v>12</v>
      </c>
      <c r="AI6" s="88">
        <v>0</v>
      </c>
      <c r="AJ6" s="88">
        <v>0</v>
      </c>
      <c r="AK6" s="88" t="s">
        <v>12</v>
      </c>
      <c r="AL6" s="88">
        <v>0</v>
      </c>
      <c r="AM6" s="88">
        <v>3</v>
      </c>
      <c r="AN6" s="88" t="s">
        <v>12</v>
      </c>
      <c r="AO6" s="88">
        <v>1</v>
      </c>
      <c r="AP6" s="88">
        <v>1</v>
      </c>
      <c r="AQ6" s="88" t="s">
        <v>12</v>
      </c>
      <c r="AR6" s="88">
        <v>1</v>
      </c>
      <c r="AS6" s="88">
        <v>2</v>
      </c>
      <c r="AT6" s="88" t="s">
        <v>12</v>
      </c>
      <c r="AU6" s="88">
        <v>0</v>
      </c>
      <c r="AV6" s="20">
        <f t="shared" si="1"/>
        <v>14</v>
      </c>
      <c r="AW6" s="20" t="s">
        <v>12</v>
      </c>
      <c r="AX6" s="20">
        <f t="shared" si="2"/>
        <v>10</v>
      </c>
    </row>
    <row r="7" spans="1:50" x14ac:dyDescent="0.2">
      <c r="A7" s="83">
        <v>6</v>
      </c>
      <c r="B7" s="16" t="s">
        <v>5</v>
      </c>
      <c r="C7" s="16">
        <v>22</v>
      </c>
      <c r="D7" s="16">
        <v>6</v>
      </c>
      <c r="E7" s="16">
        <v>10</v>
      </c>
      <c r="F7" s="16">
        <v>6</v>
      </c>
      <c r="G7" s="16">
        <v>37</v>
      </c>
      <c r="H7" s="83" t="s">
        <v>12</v>
      </c>
      <c r="I7" s="19">
        <v>27</v>
      </c>
      <c r="J7" s="84">
        <f t="shared" si="0"/>
        <v>22</v>
      </c>
      <c r="K7" s="84"/>
      <c r="L7" s="88">
        <v>2</v>
      </c>
      <c r="M7" s="88" t="s">
        <v>12</v>
      </c>
      <c r="N7" s="88">
        <v>2</v>
      </c>
      <c r="O7" s="88">
        <v>2</v>
      </c>
      <c r="P7" s="88" t="s">
        <v>12</v>
      </c>
      <c r="Q7" s="88">
        <v>1</v>
      </c>
      <c r="R7" s="88">
        <v>0</v>
      </c>
      <c r="S7" s="88" t="s">
        <v>12</v>
      </c>
      <c r="T7" s="88">
        <v>0</v>
      </c>
      <c r="U7" s="88">
        <v>4</v>
      </c>
      <c r="V7" s="88" t="s">
        <v>12</v>
      </c>
      <c r="W7" s="88">
        <v>3</v>
      </c>
      <c r="X7" s="88">
        <v>0</v>
      </c>
      <c r="Y7" s="88" t="s">
        <v>12</v>
      </c>
      <c r="Z7" s="88">
        <v>1</v>
      </c>
      <c r="AA7" s="87"/>
      <c r="AB7" s="87"/>
      <c r="AC7" s="87"/>
      <c r="AD7" s="89">
        <v>3</v>
      </c>
      <c r="AE7" s="88" t="s">
        <v>12</v>
      </c>
      <c r="AF7" s="89">
        <v>0</v>
      </c>
      <c r="AG7" s="88">
        <v>0</v>
      </c>
      <c r="AH7" s="88" t="s">
        <v>12</v>
      </c>
      <c r="AI7" s="88">
        <v>0</v>
      </c>
      <c r="AJ7" s="88">
        <v>1</v>
      </c>
      <c r="AK7" s="88" t="s">
        <v>12</v>
      </c>
      <c r="AL7" s="88">
        <v>1</v>
      </c>
      <c r="AM7" s="88">
        <v>2</v>
      </c>
      <c r="AN7" s="88" t="s">
        <v>12</v>
      </c>
      <c r="AO7" s="88">
        <v>3</v>
      </c>
      <c r="AP7" s="88">
        <v>6</v>
      </c>
      <c r="AQ7" s="88" t="s">
        <v>12</v>
      </c>
      <c r="AR7" s="88">
        <v>0</v>
      </c>
      <c r="AS7" s="88">
        <v>2</v>
      </c>
      <c r="AT7" s="88" t="s">
        <v>12</v>
      </c>
      <c r="AU7" s="88">
        <v>3</v>
      </c>
      <c r="AV7" s="20">
        <f t="shared" si="1"/>
        <v>22</v>
      </c>
      <c r="AW7" s="20" t="s">
        <v>12</v>
      </c>
      <c r="AX7" s="20">
        <f t="shared" si="2"/>
        <v>14</v>
      </c>
    </row>
    <row r="8" spans="1:50" x14ac:dyDescent="0.2">
      <c r="A8" s="83">
        <v>7</v>
      </c>
      <c r="B8" s="105" t="s">
        <v>1130</v>
      </c>
      <c r="C8" s="16">
        <v>22</v>
      </c>
      <c r="D8" s="16">
        <v>6</v>
      </c>
      <c r="E8" s="16">
        <v>9</v>
      </c>
      <c r="F8" s="16">
        <v>7</v>
      </c>
      <c r="G8" s="16">
        <v>21</v>
      </c>
      <c r="H8" s="83" t="s">
        <v>12</v>
      </c>
      <c r="I8" s="19">
        <v>29</v>
      </c>
      <c r="J8" s="84">
        <f t="shared" si="0"/>
        <v>21</v>
      </c>
      <c r="K8" s="84"/>
      <c r="L8" s="88">
        <v>0</v>
      </c>
      <c r="M8" s="88" t="s">
        <v>12</v>
      </c>
      <c r="N8" s="88">
        <v>1</v>
      </c>
      <c r="O8" s="88">
        <v>0</v>
      </c>
      <c r="P8" s="88" t="s">
        <v>12</v>
      </c>
      <c r="Q8" s="88">
        <v>0</v>
      </c>
      <c r="R8" s="88">
        <v>2</v>
      </c>
      <c r="S8" s="88" t="s">
        <v>12</v>
      </c>
      <c r="T8" s="88">
        <v>2</v>
      </c>
      <c r="U8" s="88">
        <v>0</v>
      </c>
      <c r="V8" s="88" t="s">
        <v>12</v>
      </c>
      <c r="W8" s="88">
        <v>2</v>
      </c>
      <c r="X8" s="88">
        <v>0</v>
      </c>
      <c r="Y8" s="88" t="s">
        <v>12</v>
      </c>
      <c r="Z8" s="88">
        <v>0</v>
      </c>
      <c r="AA8" s="88">
        <v>1</v>
      </c>
      <c r="AB8" s="88" t="s">
        <v>12</v>
      </c>
      <c r="AC8" s="88">
        <v>1</v>
      </c>
      <c r="AD8" s="87"/>
      <c r="AE8" s="87"/>
      <c r="AF8" s="87"/>
      <c r="AG8" s="88">
        <v>1</v>
      </c>
      <c r="AH8" s="88" t="s">
        <v>12</v>
      </c>
      <c r="AI8" s="88">
        <v>1</v>
      </c>
      <c r="AJ8" s="88">
        <v>1</v>
      </c>
      <c r="AK8" s="88" t="s">
        <v>12</v>
      </c>
      <c r="AL8" s="88">
        <v>0</v>
      </c>
      <c r="AM8" s="88">
        <v>1</v>
      </c>
      <c r="AN8" s="88" t="s">
        <v>12</v>
      </c>
      <c r="AO8" s="88">
        <v>1</v>
      </c>
      <c r="AP8" s="88">
        <v>1</v>
      </c>
      <c r="AQ8" s="88" t="s">
        <v>12</v>
      </c>
      <c r="AR8" s="88">
        <v>0</v>
      </c>
      <c r="AS8" s="88">
        <v>4</v>
      </c>
      <c r="AT8" s="88" t="s">
        <v>12</v>
      </c>
      <c r="AU8" s="88">
        <v>1</v>
      </c>
      <c r="AV8" s="20">
        <f t="shared" si="1"/>
        <v>11</v>
      </c>
      <c r="AW8" s="20" t="s">
        <v>12</v>
      </c>
      <c r="AX8" s="20">
        <f t="shared" si="2"/>
        <v>9</v>
      </c>
    </row>
    <row r="9" spans="1:50" x14ac:dyDescent="0.2">
      <c r="A9" s="83">
        <v>8</v>
      </c>
      <c r="B9" s="16" t="s">
        <v>114</v>
      </c>
      <c r="C9" s="16">
        <v>22</v>
      </c>
      <c r="D9" s="16">
        <v>5</v>
      </c>
      <c r="E9" s="16">
        <v>10</v>
      </c>
      <c r="F9" s="16">
        <v>7</v>
      </c>
      <c r="G9" s="16">
        <v>32</v>
      </c>
      <c r="H9" s="83" t="s">
        <v>12</v>
      </c>
      <c r="I9" s="19">
        <v>33</v>
      </c>
      <c r="J9" s="84">
        <f t="shared" si="0"/>
        <v>20</v>
      </c>
      <c r="K9" s="84"/>
      <c r="L9" s="88">
        <v>3</v>
      </c>
      <c r="M9" s="88" t="s">
        <v>12</v>
      </c>
      <c r="N9" s="88">
        <v>7</v>
      </c>
      <c r="O9" s="88">
        <v>1</v>
      </c>
      <c r="P9" s="88" t="s">
        <v>12</v>
      </c>
      <c r="Q9" s="88">
        <v>1</v>
      </c>
      <c r="R9" s="88">
        <v>1</v>
      </c>
      <c r="S9" s="88" t="s">
        <v>12</v>
      </c>
      <c r="T9" s="88">
        <v>4</v>
      </c>
      <c r="U9" s="88">
        <v>1</v>
      </c>
      <c r="V9" s="88" t="s">
        <v>12</v>
      </c>
      <c r="W9" s="88">
        <v>2</v>
      </c>
      <c r="X9" s="88">
        <v>0</v>
      </c>
      <c r="Y9" s="88" t="s">
        <v>12</v>
      </c>
      <c r="Z9" s="88">
        <v>0</v>
      </c>
      <c r="AA9" s="88">
        <v>0</v>
      </c>
      <c r="AB9" s="88" t="s">
        <v>12</v>
      </c>
      <c r="AC9" s="88">
        <v>0</v>
      </c>
      <c r="AD9" s="88">
        <v>0</v>
      </c>
      <c r="AE9" s="88" t="s">
        <v>12</v>
      </c>
      <c r="AF9" s="88">
        <v>0</v>
      </c>
      <c r="AG9" s="87"/>
      <c r="AH9" s="87"/>
      <c r="AI9" s="87"/>
      <c r="AJ9" s="88">
        <v>0</v>
      </c>
      <c r="AK9" s="88" t="s">
        <v>12</v>
      </c>
      <c r="AL9" s="88">
        <v>0</v>
      </c>
      <c r="AM9" s="88">
        <v>1</v>
      </c>
      <c r="AN9" s="88" t="s">
        <v>12</v>
      </c>
      <c r="AO9" s="88">
        <v>1</v>
      </c>
      <c r="AP9" s="88">
        <v>7</v>
      </c>
      <c r="AQ9" s="88" t="s">
        <v>12</v>
      </c>
      <c r="AR9" s="88">
        <v>3</v>
      </c>
      <c r="AS9" s="88">
        <v>3</v>
      </c>
      <c r="AT9" s="88" t="s">
        <v>12</v>
      </c>
      <c r="AU9" s="88">
        <v>0</v>
      </c>
      <c r="AV9" s="20">
        <f t="shared" si="1"/>
        <v>17</v>
      </c>
      <c r="AW9" s="20" t="s">
        <v>12</v>
      </c>
      <c r="AX9" s="20">
        <f t="shared" si="2"/>
        <v>18</v>
      </c>
    </row>
    <row r="10" spans="1:50" x14ac:dyDescent="0.2">
      <c r="A10" s="83">
        <v>9</v>
      </c>
      <c r="B10" s="16" t="s">
        <v>8</v>
      </c>
      <c r="C10" s="16">
        <v>22</v>
      </c>
      <c r="D10" s="16">
        <v>5</v>
      </c>
      <c r="E10" s="16">
        <v>10</v>
      </c>
      <c r="F10" s="16">
        <v>7</v>
      </c>
      <c r="G10" s="16">
        <v>15</v>
      </c>
      <c r="H10" s="83" t="s">
        <v>12</v>
      </c>
      <c r="I10" s="19">
        <v>17</v>
      </c>
      <c r="J10" s="84">
        <f t="shared" si="0"/>
        <v>20</v>
      </c>
      <c r="K10" s="84"/>
      <c r="L10" s="88">
        <v>1</v>
      </c>
      <c r="M10" s="88" t="s">
        <v>12</v>
      </c>
      <c r="N10" s="88">
        <v>1</v>
      </c>
      <c r="O10" s="88">
        <v>0</v>
      </c>
      <c r="P10" s="88" t="s">
        <v>12</v>
      </c>
      <c r="Q10" s="88">
        <v>0</v>
      </c>
      <c r="R10" s="88">
        <v>1</v>
      </c>
      <c r="S10" s="88" t="s">
        <v>12</v>
      </c>
      <c r="T10" s="88">
        <v>2</v>
      </c>
      <c r="U10" s="88">
        <v>0</v>
      </c>
      <c r="V10" s="88" t="s">
        <v>12</v>
      </c>
      <c r="W10" s="88">
        <v>1</v>
      </c>
      <c r="X10" s="88">
        <v>0</v>
      </c>
      <c r="Y10" s="88" t="s">
        <v>12</v>
      </c>
      <c r="Z10" s="88">
        <v>0</v>
      </c>
      <c r="AA10" s="88">
        <v>1</v>
      </c>
      <c r="AB10" s="88" t="s">
        <v>12</v>
      </c>
      <c r="AC10" s="88">
        <v>1</v>
      </c>
      <c r="AD10" s="88">
        <v>2</v>
      </c>
      <c r="AE10" s="88" t="s">
        <v>12</v>
      </c>
      <c r="AF10" s="88">
        <v>3</v>
      </c>
      <c r="AG10" s="88">
        <v>1</v>
      </c>
      <c r="AH10" s="88" t="s">
        <v>12</v>
      </c>
      <c r="AI10" s="88">
        <v>0</v>
      </c>
      <c r="AJ10" s="87"/>
      <c r="AK10" s="87"/>
      <c r="AL10" s="87"/>
      <c r="AM10" s="88">
        <v>0</v>
      </c>
      <c r="AN10" s="88" t="s">
        <v>12</v>
      </c>
      <c r="AO10" s="88">
        <v>0</v>
      </c>
      <c r="AP10" s="88">
        <v>3</v>
      </c>
      <c r="AQ10" s="88" t="s">
        <v>12</v>
      </c>
      <c r="AR10" s="88">
        <v>0</v>
      </c>
      <c r="AS10" s="88">
        <v>2</v>
      </c>
      <c r="AT10" s="88" t="s">
        <v>12</v>
      </c>
      <c r="AU10" s="88">
        <v>0</v>
      </c>
      <c r="AV10" s="20">
        <f t="shared" si="1"/>
        <v>11</v>
      </c>
      <c r="AW10" s="20" t="s">
        <v>12</v>
      </c>
      <c r="AX10" s="20">
        <f t="shared" si="2"/>
        <v>8</v>
      </c>
    </row>
    <row r="11" spans="1:50" x14ac:dyDescent="0.2">
      <c r="A11" s="83">
        <v>10</v>
      </c>
      <c r="B11" s="105" t="s">
        <v>1131</v>
      </c>
      <c r="C11" s="16">
        <v>22</v>
      </c>
      <c r="D11" s="16">
        <v>4</v>
      </c>
      <c r="E11" s="16">
        <v>9</v>
      </c>
      <c r="F11" s="16">
        <v>9</v>
      </c>
      <c r="G11" s="16">
        <v>25</v>
      </c>
      <c r="H11" s="83" t="s">
        <v>12</v>
      </c>
      <c r="I11" s="19">
        <v>31</v>
      </c>
      <c r="J11" s="84">
        <f t="shared" si="0"/>
        <v>17</v>
      </c>
      <c r="K11" s="84"/>
      <c r="L11" s="88">
        <v>1</v>
      </c>
      <c r="M11" s="88" t="s">
        <v>12</v>
      </c>
      <c r="N11" s="88">
        <v>4</v>
      </c>
      <c r="O11" s="88">
        <v>1</v>
      </c>
      <c r="P11" s="88" t="s">
        <v>12</v>
      </c>
      <c r="Q11" s="88">
        <v>2</v>
      </c>
      <c r="R11" s="88">
        <v>0</v>
      </c>
      <c r="S11" s="88" t="s">
        <v>12</v>
      </c>
      <c r="T11" s="88">
        <v>0</v>
      </c>
      <c r="U11" s="88">
        <v>0</v>
      </c>
      <c r="V11" s="88" t="s">
        <v>12</v>
      </c>
      <c r="W11" s="88">
        <v>1</v>
      </c>
      <c r="X11" s="88">
        <v>2</v>
      </c>
      <c r="Y11" s="88" t="s">
        <v>12</v>
      </c>
      <c r="Z11" s="88">
        <v>0</v>
      </c>
      <c r="AA11" s="88">
        <v>0</v>
      </c>
      <c r="AB11" s="88" t="s">
        <v>12</v>
      </c>
      <c r="AC11" s="88">
        <v>2</v>
      </c>
      <c r="AD11" s="88">
        <v>2</v>
      </c>
      <c r="AE11" s="88" t="s">
        <v>12</v>
      </c>
      <c r="AF11" s="88">
        <v>0</v>
      </c>
      <c r="AG11" s="88">
        <v>2</v>
      </c>
      <c r="AH11" s="88" t="s">
        <v>12</v>
      </c>
      <c r="AI11" s="88">
        <v>4</v>
      </c>
      <c r="AJ11" s="88">
        <v>0</v>
      </c>
      <c r="AK11" s="88" t="s">
        <v>12</v>
      </c>
      <c r="AL11" s="88">
        <v>1</v>
      </c>
      <c r="AM11" s="87"/>
      <c r="AN11" s="87"/>
      <c r="AO11" s="87"/>
      <c r="AP11" s="88">
        <v>1</v>
      </c>
      <c r="AQ11" s="88" t="s">
        <v>12</v>
      </c>
      <c r="AR11" s="88">
        <v>1</v>
      </c>
      <c r="AS11" s="88">
        <v>1</v>
      </c>
      <c r="AT11" s="88" t="s">
        <v>12</v>
      </c>
      <c r="AU11" s="88">
        <v>1</v>
      </c>
      <c r="AV11" s="20">
        <f t="shared" si="1"/>
        <v>10</v>
      </c>
      <c r="AW11" s="20" t="s">
        <v>12</v>
      </c>
      <c r="AX11" s="20">
        <f t="shared" si="2"/>
        <v>16</v>
      </c>
    </row>
    <row r="12" spans="1:50" x14ac:dyDescent="0.2">
      <c r="A12" s="83">
        <v>11</v>
      </c>
      <c r="B12" s="16" t="s">
        <v>31</v>
      </c>
      <c r="C12" s="16">
        <v>22</v>
      </c>
      <c r="D12" s="16">
        <v>4</v>
      </c>
      <c r="E12" s="16">
        <v>9</v>
      </c>
      <c r="F12" s="16">
        <v>9</v>
      </c>
      <c r="G12" s="16">
        <v>22</v>
      </c>
      <c r="H12" s="83" t="s">
        <v>12</v>
      </c>
      <c r="I12" s="19">
        <v>39</v>
      </c>
      <c r="J12" s="84">
        <f t="shared" si="0"/>
        <v>17</v>
      </c>
      <c r="K12" s="84" t="s">
        <v>9</v>
      </c>
      <c r="L12" s="88">
        <v>2</v>
      </c>
      <c r="M12" s="88" t="s">
        <v>12</v>
      </c>
      <c r="N12" s="88">
        <v>2</v>
      </c>
      <c r="O12" s="88">
        <v>1</v>
      </c>
      <c r="P12" s="88" t="s">
        <v>12</v>
      </c>
      <c r="Q12" s="88">
        <v>2</v>
      </c>
      <c r="R12" s="88">
        <v>1</v>
      </c>
      <c r="S12" s="88" t="s">
        <v>12</v>
      </c>
      <c r="T12" s="88">
        <v>1</v>
      </c>
      <c r="U12" s="88">
        <v>2</v>
      </c>
      <c r="V12" s="88" t="s">
        <v>12</v>
      </c>
      <c r="W12" s="88">
        <v>1</v>
      </c>
      <c r="X12" s="88">
        <v>4</v>
      </c>
      <c r="Y12" s="88" t="s">
        <v>12</v>
      </c>
      <c r="Z12" s="88">
        <v>0</v>
      </c>
      <c r="AA12" s="88">
        <v>0</v>
      </c>
      <c r="AB12" s="88" t="s">
        <v>12</v>
      </c>
      <c r="AC12" s="88">
        <v>0</v>
      </c>
      <c r="AD12" s="88">
        <v>1</v>
      </c>
      <c r="AE12" s="88" t="s">
        <v>12</v>
      </c>
      <c r="AF12" s="88">
        <v>0</v>
      </c>
      <c r="AG12" s="88">
        <v>0</v>
      </c>
      <c r="AH12" s="88" t="s">
        <v>12</v>
      </c>
      <c r="AI12" s="88">
        <v>0</v>
      </c>
      <c r="AJ12" s="88">
        <v>0</v>
      </c>
      <c r="AK12" s="88" t="s">
        <v>12</v>
      </c>
      <c r="AL12" s="88">
        <v>0</v>
      </c>
      <c r="AM12" s="88">
        <v>0</v>
      </c>
      <c r="AN12" s="88" t="s">
        <v>12</v>
      </c>
      <c r="AO12" s="88">
        <v>0</v>
      </c>
      <c r="AP12" s="87"/>
      <c r="AQ12" s="87"/>
      <c r="AR12" s="87"/>
      <c r="AS12" s="88">
        <v>4</v>
      </c>
      <c r="AT12" s="88" t="s">
        <v>12</v>
      </c>
      <c r="AU12" s="88">
        <v>1</v>
      </c>
      <c r="AV12" s="20">
        <f t="shared" si="1"/>
        <v>15</v>
      </c>
      <c r="AW12" s="20" t="s">
        <v>12</v>
      </c>
      <c r="AX12" s="20">
        <f t="shared" si="2"/>
        <v>7</v>
      </c>
    </row>
    <row r="13" spans="1:50" x14ac:dyDescent="0.2">
      <c r="A13" s="83">
        <v>12</v>
      </c>
      <c r="B13" s="16" t="s">
        <v>1128</v>
      </c>
      <c r="C13" s="16">
        <v>22</v>
      </c>
      <c r="D13" s="16">
        <v>3</v>
      </c>
      <c r="E13" s="16">
        <v>4</v>
      </c>
      <c r="F13" s="16">
        <v>15</v>
      </c>
      <c r="G13" s="16">
        <v>18</v>
      </c>
      <c r="H13" s="83" t="s">
        <v>12</v>
      </c>
      <c r="I13" s="19">
        <v>49</v>
      </c>
      <c r="J13" s="84">
        <f t="shared" si="0"/>
        <v>10</v>
      </c>
      <c r="K13" s="84" t="s">
        <v>9</v>
      </c>
      <c r="L13" s="88">
        <v>1</v>
      </c>
      <c r="M13" s="88" t="s">
        <v>12</v>
      </c>
      <c r="N13" s="88">
        <v>2</v>
      </c>
      <c r="O13" s="88">
        <v>1</v>
      </c>
      <c r="P13" s="88" t="s">
        <v>12</v>
      </c>
      <c r="Q13" s="88">
        <v>2</v>
      </c>
      <c r="R13" s="88">
        <v>3</v>
      </c>
      <c r="S13" s="88" t="s">
        <v>12</v>
      </c>
      <c r="T13" s="88">
        <v>1</v>
      </c>
      <c r="U13" s="88">
        <v>1</v>
      </c>
      <c r="V13" s="88" t="s">
        <v>12</v>
      </c>
      <c r="W13" s="88">
        <v>1</v>
      </c>
      <c r="X13" s="88">
        <v>1</v>
      </c>
      <c r="Y13" s="88" t="s">
        <v>12</v>
      </c>
      <c r="Z13" s="88">
        <v>2</v>
      </c>
      <c r="AA13" s="88">
        <v>0</v>
      </c>
      <c r="AB13" s="88" t="s">
        <v>12</v>
      </c>
      <c r="AC13" s="88">
        <v>0</v>
      </c>
      <c r="AD13" s="88">
        <v>1</v>
      </c>
      <c r="AE13" s="88" t="s">
        <v>12</v>
      </c>
      <c r="AF13" s="88">
        <v>2</v>
      </c>
      <c r="AG13" s="88">
        <v>0</v>
      </c>
      <c r="AH13" s="88" t="s">
        <v>12</v>
      </c>
      <c r="AI13" s="88">
        <v>5</v>
      </c>
      <c r="AJ13" s="88">
        <v>1</v>
      </c>
      <c r="AK13" s="88" t="s">
        <v>12</v>
      </c>
      <c r="AL13" s="88">
        <v>0</v>
      </c>
      <c r="AM13" s="88">
        <v>2</v>
      </c>
      <c r="AN13" s="88" t="s">
        <v>12</v>
      </c>
      <c r="AO13" s="88">
        <v>6</v>
      </c>
      <c r="AP13" s="88">
        <v>1</v>
      </c>
      <c r="AQ13" s="88" t="s">
        <v>12</v>
      </c>
      <c r="AR13" s="88">
        <v>1</v>
      </c>
      <c r="AS13" s="87"/>
      <c r="AT13" s="87"/>
      <c r="AU13" s="87"/>
      <c r="AV13" s="20">
        <f t="shared" si="1"/>
        <v>12</v>
      </c>
      <c r="AW13" s="20" t="s">
        <v>12</v>
      </c>
      <c r="AX13" s="20">
        <f t="shared" si="2"/>
        <v>22</v>
      </c>
    </row>
    <row r="14" spans="1:50" x14ac:dyDescent="0.2">
      <c r="A14" s="83"/>
      <c r="B14" s="84"/>
      <c r="C14" s="84">
        <f>SUM(C2:C13)</f>
        <v>264</v>
      </c>
      <c r="D14" s="84">
        <f t="shared" ref="D14:J14" si="3">SUM(D2:D13)</f>
        <v>84</v>
      </c>
      <c r="E14" s="84">
        <f t="shared" si="3"/>
        <v>96</v>
      </c>
      <c r="F14" s="84">
        <f t="shared" si="3"/>
        <v>84</v>
      </c>
      <c r="G14" s="84">
        <f t="shared" si="3"/>
        <v>338</v>
      </c>
      <c r="H14" s="85" t="s">
        <v>12</v>
      </c>
      <c r="I14" s="84">
        <f t="shared" si="3"/>
        <v>338</v>
      </c>
      <c r="J14" s="84">
        <f t="shared" si="3"/>
        <v>264</v>
      </c>
      <c r="K14" s="86"/>
      <c r="L14" s="18">
        <f>SUM(L2:L13)</f>
        <v>13</v>
      </c>
      <c r="M14" s="18" t="s">
        <v>12</v>
      </c>
      <c r="N14" s="18">
        <f>SUM(N2:N13)</f>
        <v>28</v>
      </c>
      <c r="O14" s="18">
        <f>SUM(O2:O13)</f>
        <v>12</v>
      </c>
      <c r="P14" s="18" t="s">
        <v>12</v>
      </c>
      <c r="Q14" s="18">
        <f>SUM(Q2:Q13)</f>
        <v>13</v>
      </c>
      <c r="R14" s="18">
        <f>SUM(R2:R13)</f>
        <v>10</v>
      </c>
      <c r="S14" s="18" t="s">
        <v>12</v>
      </c>
      <c r="T14" s="18">
        <f>SUM(T2:T13)</f>
        <v>16</v>
      </c>
      <c r="U14" s="18">
        <f>SUM(U2:U13)</f>
        <v>12</v>
      </c>
      <c r="V14" s="18" t="s">
        <v>12</v>
      </c>
      <c r="W14" s="18">
        <f>SUM(W2:W13)</f>
        <v>11</v>
      </c>
      <c r="X14" s="18">
        <f>SUM(X2:X13)</f>
        <v>13</v>
      </c>
      <c r="Y14" s="18" t="s">
        <v>12</v>
      </c>
      <c r="Z14" s="18">
        <f>SUM(Z2:Z13)</f>
        <v>7</v>
      </c>
      <c r="AA14" s="18">
        <f>SUM(AA2:AA13)</f>
        <v>13</v>
      </c>
      <c r="AB14" s="18" t="s">
        <v>12</v>
      </c>
      <c r="AC14" s="18">
        <f>SUM(AC2:AC13)</f>
        <v>15</v>
      </c>
      <c r="AD14" s="18">
        <f>SUM(AD2:AD13)</f>
        <v>20</v>
      </c>
      <c r="AE14" s="18" t="s">
        <v>12</v>
      </c>
      <c r="AF14" s="18">
        <f>SUM(AF2:AF13)</f>
        <v>10</v>
      </c>
      <c r="AG14" s="18">
        <f>SUM(AG2:AG13)</f>
        <v>15</v>
      </c>
      <c r="AH14" s="18" t="s">
        <v>12</v>
      </c>
      <c r="AI14" s="18">
        <f>SUM(AI2:AI13)</f>
        <v>15</v>
      </c>
      <c r="AJ14" s="18">
        <f>SUM(AJ2:AJ13)</f>
        <v>9</v>
      </c>
      <c r="AK14" s="18" t="s">
        <v>12</v>
      </c>
      <c r="AL14" s="18">
        <f>SUM(AL2:AL13)</f>
        <v>4</v>
      </c>
      <c r="AM14" s="18">
        <f>SUM(AM2:AM13)</f>
        <v>15</v>
      </c>
      <c r="AN14" s="18" t="s">
        <v>12</v>
      </c>
      <c r="AO14" s="18">
        <f>SUM(AO2:AO13)</f>
        <v>15</v>
      </c>
      <c r="AP14" s="18">
        <f>SUM(AP2:AP13)</f>
        <v>32</v>
      </c>
      <c r="AQ14" s="18" t="s">
        <v>12</v>
      </c>
      <c r="AR14" s="18">
        <f>SUM(AR2:AR13)</f>
        <v>7</v>
      </c>
      <c r="AS14" s="18">
        <f>SUM(AS2:AS13)</f>
        <v>27</v>
      </c>
      <c r="AT14" s="18" t="s">
        <v>12</v>
      </c>
      <c r="AU14" s="18">
        <f>SUM(AU2:AU13)</f>
        <v>6</v>
      </c>
      <c r="AV14" s="20">
        <f t="shared" si="1"/>
        <v>191</v>
      </c>
      <c r="AW14" s="20" t="s">
        <v>12</v>
      </c>
      <c r="AX14" s="20">
        <f t="shared" si="2"/>
        <v>147</v>
      </c>
    </row>
    <row r="15" spans="1:50" x14ac:dyDescent="0.2">
      <c r="A15" s="83"/>
      <c r="C15" s="84"/>
      <c r="D15" s="84"/>
      <c r="E15" s="84"/>
      <c r="F15" s="84"/>
      <c r="G15" s="84"/>
      <c r="H15" s="83"/>
      <c r="I15" s="84"/>
      <c r="J15" s="84"/>
      <c r="K15" s="84"/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 t="s">
        <v>1129</v>
      </c>
      <c r="H18" s="123"/>
      <c r="L18" s="1" t="s">
        <v>1236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L19" s="130" t="s">
        <v>1243</v>
      </c>
      <c r="S19" s="127"/>
      <c r="X19" s="34">
        <v>1</v>
      </c>
      <c r="Y19" s="18" t="s">
        <v>12</v>
      </c>
      <c r="Z19" s="34">
        <v>2</v>
      </c>
      <c r="AF19" s="130" t="s">
        <v>1302</v>
      </c>
      <c r="AS19" s="34">
        <v>1</v>
      </c>
      <c r="AT19" s="18" t="s">
        <v>12</v>
      </c>
      <c r="AU19" s="34">
        <v>2</v>
      </c>
    </row>
    <row r="20" spans="1:50" x14ac:dyDescent="0.2">
      <c r="L20" s="130" t="s">
        <v>1244</v>
      </c>
      <c r="S20" s="127"/>
      <c r="X20" s="34">
        <v>2</v>
      </c>
      <c r="Y20" s="18" t="s">
        <v>12</v>
      </c>
      <c r="Z20" s="34">
        <v>2</v>
      </c>
      <c r="AF20" s="130" t="s">
        <v>1307</v>
      </c>
      <c r="AS20" s="34">
        <v>0</v>
      </c>
      <c r="AT20" s="18" t="s">
        <v>12</v>
      </c>
      <c r="AU20" s="34">
        <v>2</v>
      </c>
    </row>
    <row r="21" spans="1:50" x14ac:dyDescent="0.2">
      <c r="L21" s="130" t="s">
        <v>1245</v>
      </c>
      <c r="M21" s="20"/>
      <c r="N21" s="16"/>
      <c r="O21" s="16"/>
      <c r="P21" s="16"/>
      <c r="Q21" s="16"/>
      <c r="R21" s="20"/>
      <c r="S21" s="130"/>
      <c r="T21" s="16"/>
      <c r="U21" s="16"/>
      <c r="W21" s="16"/>
      <c r="X21" s="34">
        <v>0</v>
      </c>
      <c r="Y21" s="18" t="s">
        <v>12</v>
      </c>
      <c r="Z21" s="34">
        <v>2</v>
      </c>
      <c r="AA21" s="16"/>
      <c r="AB21" s="16"/>
      <c r="AC21" s="16"/>
      <c r="AF21" s="130" t="s">
        <v>1303</v>
      </c>
      <c r="AS21" s="34">
        <v>3</v>
      </c>
      <c r="AT21" s="18" t="s">
        <v>12</v>
      </c>
      <c r="AU21" s="34">
        <v>0</v>
      </c>
    </row>
    <row r="22" spans="1:50" x14ac:dyDescent="0.2">
      <c r="L22" s="130" t="s">
        <v>1246</v>
      </c>
      <c r="S22" s="127"/>
      <c r="X22" s="34">
        <v>3</v>
      </c>
      <c r="Y22" s="18" t="s">
        <v>12</v>
      </c>
      <c r="Z22" s="34">
        <v>0</v>
      </c>
      <c r="AF22" s="130" t="s">
        <v>1304</v>
      </c>
      <c r="AS22" s="34">
        <v>1</v>
      </c>
      <c r="AT22" s="18" t="s">
        <v>12</v>
      </c>
      <c r="AU22" s="34">
        <v>1</v>
      </c>
    </row>
    <row r="23" spans="1:50" x14ac:dyDescent="0.2">
      <c r="L23" s="130" t="s">
        <v>1247</v>
      </c>
      <c r="S23" s="127"/>
      <c r="X23" s="34">
        <v>1</v>
      </c>
      <c r="Y23" s="18" t="s">
        <v>12</v>
      </c>
      <c r="Z23" s="34">
        <v>0</v>
      </c>
      <c r="AF23" s="130" t="s">
        <v>1305</v>
      </c>
      <c r="AS23" s="34">
        <v>1</v>
      </c>
      <c r="AT23" s="18" t="s">
        <v>12</v>
      </c>
      <c r="AU23" s="34">
        <v>1</v>
      </c>
    </row>
    <row r="24" spans="1:50" x14ac:dyDescent="0.2">
      <c r="L24" s="130" t="s">
        <v>1248</v>
      </c>
      <c r="S24" s="127"/>
      <c r="X24" s="34">
        <v>0</v>
      </c>
      <c r="Y24" s="18" t="s">
        <v>12</v>
      </c>
      <c r="Z24" s="34">
        <v>0</v>
      </c>
      <c r="AF24" s="130" t="s">
        <v>1306</v>
      </c>
      <c r="AS24" s="34">
        <v>2</v>
      </c>
      <c r="AT24" s="18" t="s">
        <v>12</v>
      </c>
      <c r="AU24" s="34">
        <v>3</v>
      </c>
    </row>
    <row r="25" spans="1:50" x14ac:dyDescent="0.2">
      <c r="L25" s="1" t="s">
        <v>1135</v>
      </c>
      <c r="AF25" s="1" t="s">
        <v>1145</v>
      </c>
    </row>
    <row r="26" spans="1:50" x14ac:dyDescent="0.2">
      <c r="L26" s="130" t="s">
        <v>1237</v>
      </c>
      <c r="O26" s="126"/>
      <c r="S26" s="127"/>
      <c r="X26" s="34">
        <v>1</v>
      </c>
      <c r="Y26" s="18" t="s">
        <v>12</v>
      </c>
      <c r="Z26" s="34">
        <v>1</v>
      </c>
      <c r="AF26" s="130" t="s">
        <v>1308</v>
      </c>
      <c r="AS26" s="34">
        <v>2</v>
      </c>
      <c r="AT26" s="18" t="s">
        <v>12</v>
      </c>
      <c r="AU26" s="34">
        <v>3</v>
      </c>
    </row>
    <row r="27" spans="1:50" x14ac:dyDescent="0.2">
      <c r="L27" s="130" t="s">
        <v>1238</v>
      </c>
      <c r="S27" s="130"/>
      <c r="V27" s="126"/>
      <c r="X27" s="34">
        <v>2</v>
      </c>
      <c r="Y27" s="18" t="s">
        <v>12</v>
      </c>
      <c r="Z27" s="34">
        <v>0</v>
      </c>
      <c r="AF27" s="130" t="s">
        <v>1309</v>
      </c>
      <c r="AS27" s="34">
        <v>1</v>
      </c>
      <c r="AT27" s="18" t="s">
        <v>12</v>
      </c>
      <c r="AU27" s="34">
        <v>1</v>
      </c>
    </row>
    <row r="28" spans="1:50" x14ac:dyDescent="0.2">
      <c r="L28" s="130" t="s">
        <v>1239</v>
      </c>
      <c r="M28" s="20"/>
      <c r="N28" s="16"/>
      <c r="O28" s="16"/>
      <c r="P28" s="16"/>
      <c r="Q28" s="16"/>
      <c r="R28" s="20"/>
      <c r="S28" s="130"/>
      <c r="T28" s="16"/>
      <c r="U28" s="16"/>
      <c r="V28" s="126"/>
      <c r="X28" s="34">
        <v>2</v>
      </c>
      <c r="Y28" s="18" t="s">
        <v>12</v>
      </c>
      <c r="Z28" s="34">
        <v>2</v>
      </c>
      <c r="AA28" s="16"/>
      <c r="AB28" s="16"/>
      <c r="AC28" s="16"/>
      <c r="AF28" s="130" t="s">
        <v>1310</v>
      </c>
      <c r="AS28" s="34">
        <v>0</v>
      </c>
      <c r="AT28" s="18" t="s">
        <v>12</v>
      </c>
      <c r="AU28" s="34">
        <v>1</v>
      </c>
    </row>
    <row r="29" spans="1:50" x14ac:dyDescent="0.2">
      <c r="L29" s="130" t="s">
        <v>1240</v>
      </c>
      <c r="S29" s="127"/>
      <c r="V29" s="126"/>
      <c r="X29" s="34">
        <v>4</v>
      </c>
      <c r="Y29" s="18" t="s">
        <v>12</v>
      </c>
      <c r="Z29" s="34">
        <v>0</v>
      </c>
      <c r="AF29" s="130" t="s">
        <v>1311</v>
      </c>
      <c r="AS29" s="34">
        <v>1</v>
      </c>
      <c r="AT29" s="18" t="s">
        <v>12</v>
      </c>
      <c r="AU29" s="34">
        <v>1</v>
      </c>
    </row>
    <row r="30" spans="1:50" x14ac:dyDescent="0.2">
      <c r="L30" s="130" t="s">
        <v>1241</v>
      </c>
      <c r="S30" s="127"/>
      <c r="V30" s="126"/>
      <c r="X30" s="34">
        <v>0</v>
      </c>
      <c r="Y30" s="18" t="s">
        <v>12</v>
      </c>
      <c r="Z30" s="34">
        <v>5</v>
      </c>
      <c r="AF30" s="130" t="s">
        <v>1312</v>
      </c>
      <c r="AS30" s="34">
        <v>0</v>
      </c>
      <c r="AT30" s="18" t="s">
        <v>12</v>
      </c>
      <c r="AU30" s="34">
        <v>0</v>
      </c>
    </row>
    <row r="31" spans="1:50" x14ac:dyDescent="0.2">
      <c r="L31" s="130" t="s">
        <v>1242</v>
      </c>
      <c r="S31" s="127"/>
      <c r="V31" s="126"/>
      <c r="X31" s="34">
        <v>0</v>
      </c>
      <c r="Y31" s="18" t="s">
        <v>12</v>
      </c>
      <c r="Z31" s="34">
        <v>0</v>
      </c>
      <c r="AF31" s="130" t="s">
        <v>1313</v>
      </c>
      <c r="AS31" s="34">
        <v>0</v>
      </c>
      <c r="AT31" s="18" t="s">
        <v>12</v>
      </c>
      <c r="AU31" s="34">
        <v>0</v>
      </c>
    </row>
    <row r="32" spans="1:50" x14ac:dyDescent="0.2">
      <c r="L32" s="1" t="s">
        <v>1136</v>
      </c>
      <c r="AF32" s="128" t="s">
        <v>1146</v>
      </c>
    </row>
    <row r="33" spans="12:47" x14ac:dyDescent="0.2">
      <c r="L33" s="130" t="s">
        <v>1249</v>
      </c>
      <c r="X33" s="34">
        <v>0</v>
      </c>
      <c r="Y33" s="18" t="s">
        <v>12</v>
      </c>
      <c r="Z33" s="34">
        <v>1</v>
      </c>
      <c r="AF33" s="130" t="s">
        <v>1314</v>
      </c>
      <c r="AS33" s="34">
        <v>2</v>
      </c>
      <c r="AT33" s="18" t="s">
        <v>12</v>
      </c>
      <c r="AU33" s="34">
        <v>0</v>
      </c>
    </row>
    <row r="34" spans="12:47" x14ac:dyDescent="0.2">
      <c r="L34" s="130" t="s">
        <v>1250</v>
      </c>
      <c r="X34" s="34">
        <v>0</v>
      </c>
      <c r="Y34" s="18" t="s">
        <v>12</v>
      </c>
      <c r="Z34" s="34">
        <v>0</v>
      </c>
      <c r="AF34" s="130" t="s">
        <v>1315</v>
      </c>
      <c r="AS34" s="34">
        <v>1</v>
      </c>
      <c r="AT34" s="18" t="s">
        <v>12</v>
      </c>
      <c r="AU34" s="34">
        <v>1</v>
      </c>
    </row>
    <row r="35" spans="12:47" x14ac:dyDescent="0.2">
      <c r="L35" s="130" t="s">
        <v>1251</v>
      </c>
      <c r="M35" s="20"/>
      <c r="N35" s="20"/>
      <c r="O35" s="20"/>
      <c r="P35" s="20"/>
      <c r="X35" s="34">
        <v>3</v>
      </c>
      <c r="Y35" s="18" t="s">
        <v>12</v>
      </c>
      <c r="Z35" s="34">
        <v>0</v>
      </c>
      <c r="AF35" s="130" t="s">
        <v>1316</v>
      </c>
      <c r="AS35" s="34">
        <v>0</v>
      </c>
      <c r="AT35" s="18" t="s">
        <v>12</v>
      </c>
      <c r="AU35" s="34">
        <v>0</v>
      </c>
    </row>
    <row r="36" spans="12:47" x14ac:dyDescent="0.2">
      <c r="L36" s="130" t="s">
        <v>1252</v>
      </c>
      <c r="X36" s="34">
        <v>1</v>
      </c>
      <c r="Y36" s="18" t="s">
        <v>12</v>
      </c>
      <c r="Z36" s="34">
        <v>2</v>
      </c>
      <c r="AF36" s="130" t="s">
        <v>1317</v>
      </c>
      <c r="AS36" s="34">
        <v>2</v>
      </c>
      <c r="AT36" s="18" t="s">
        <v>12</v>
      </c>
      <c r="AU36" s="34">
        <v>0</v>
      </c>
    </row>
    <row r="37" spans="12:47" x14ac:dyDescent="0.2">
      <c r="L37" s="130" t="s">
        <v>1253</v>
      </c>
      <c r="X37" s="34">
        <v>4</v>
      </c>
      <c r="Y37" s="18" t="s">
        <v>12</v>
      </c>
      <c r="Z37" s="34">
        <v>0</v>
      </c>
      <c r="AF37" s="130" t="s">
        <v>1318</v>
      </c>
      <c r="AS37" s="34">
        <v>0</v>
      </c>
      <c r="AT37" s="18" t="s">
        <v>12</v>
      </c>
      <c r="AU37" s="34">
        <v>3</v>
      </c>
    </row>
    <row r="38" spans="12:47" x14ac:dyDescent="0.2">
      <c r="L38" s="130" t="s">
        <v>1254</v>
      </c>
      <c r="X38" s="34">
        <v>0</v>
      </c>
      <c r="Y38" s="18" t="s">
        <v>12</v>
      </c>
      <c r="Z38" s="34">
        <v>0</v>
      </c>
      <c r="AF38" s="130" t="s">
        <v>1319</v>
      </c>
      <c r="AS38" s="34">
        <v>3</v>
      </c>
      <c r="AT38" s="18" t="s">
        <v>12</v>
      </c>
      <c r="AU38" s="34">
        <v>0</v>
      </c>
    </row>
    <row r="39" spans="12:47" x14ac:dyDescent="0.2">
      <c r="L39" s="128" t="s">
        <v>1137</v>
      </c>
      <c r="AF39" s="128" t="s">
        <v>1147</v>
      </c>
    </row>
    <row r="40" spans="12:47" x14ac:dyDescent="0.2">
      <c r="L40" s="130" t="s">
        <v>1255</v>
      </c>
      <c r="X40" s="34">
        <v>3</v>
      </c>
      <c r="Y40" s="18" t="s">
        <v>12</v>
      </c>
      <c r="Z40" s="34">
        <v>2</v>
      </c>
      <c r="AF40" s="130" t="s">
        <v>1320</v>
      </c>
      <c r="AS40" s="131">
        <v>6</v>
      </c>
      <c r="AT40" s="18" t="s">
        <v>12</v>
      </c>
      <c r="AU40" s="34">
        <v>1</v>
      </c>
    </row>
    <row r="41" spans="12:47" x14ac:dyDescent="0.2">
      <c r="L41" s="130" t="s">
        <v>1256</v>
      </c>
      <c r="X41" s="34">
        <v>4</v>
      </c>
      <c r="Y41" s="18" t="s">
        <v>12</v>
      </c>
      <c r="Z41" s="34">
        <v>1</v>
      </c>
      <c r="AF41" s="130" t="s">
        <v>1321</v>
      </c>
      <c r="AS41" s="131">
        <v>1</v>
      </c>
      <c r="AT41" s="18" t="s">
        <v>12</v>
      </c>
      <c r="AU41" s="34">
        <v>4</v>
      </c>
    </row>
    <row r="42" spans="12:47" x14ac:dyDescent="0.2">
      <c r="L42" s="130" t="s">
        <v>1257</v>
      </c>
      <c r="M42" s="20"/>
      <c r="N42" s="20"/>
      <c r="O42" s="20"/>
      <c r="P42" s="20"/>
      <c r="X42" s="34">
        <v>3</v>
      </c>
      <c r="Y42" s="18" t="s">
        <v>12</v>
      </c>
      <c r="Z42" s="34">
        <v>0</v>
      </c>
      <c r="AF42" s="130" t="s">
        <v>1322</v>
      </c>
      <c r="AG42" s="20"/>
      <c r="AH42" s="20"/>
      <c r="AI42" s="20"/>
      <c r="AJ42" s="20"/>
      <c r="AS42" s="131">
        <v>4</v>
      </c>
      <c r="AT42" s="18" t="s">
        <v>12</v>
      </c>
      <c r="AU42" s="34">
        <v>2</v>
      </c>
    </row>
    <row r="43" spans="12:47" x14ac:dyDescent="0.2">
      <c r="L43" s="130" t="s">
        <v>1258</v>
      </c>
      <c r="X43" s="34">
        <v>0</v>
      </c>
      <c r="Y43" s="18" t="s">
        <v>12</v>
      </c>
      <c r="Z43" s="34">
        <v>0</v>
      </c>
      <c r="AF43" s="130" t="s">
        <v>1323</v>
      </c>
      <c r="AS43" s="131">
        <v>4</v>
      </c>
      <c r="AT43" s="18" t="s">
        <v>12</v>
      </c>
      <c r="AU43" s="34">
        <v>1</v>
      </c>
    </row>
    <row r="44" spans="12:47" x14ac:dyDescent="0.2">
      <c r="L44" s="130" t="s">
        <v>1259</v>
      </c>
      <c r="X44" s="34">
        <v>0</v>
      </c>
      <c r="Y44" s="18" t="s">
        <v>12</v>
      </c>
      <c r="Z44" s="34">
        <v>3</v>
      </c>
      <c r="AF44" s="130" t="s">
        <v>1325</v>
      </c>
      <c r="AS44" s="131">
        <v>1</v>
      </c>
      <c r="AT44" s="18" t="s">
        <v>12</v>
      </c>
      <c r="AU44" s="34">
        <v>0</v>
      </c>
    </row>
    <row r="45" spans="12:47" x14ac:dyDescent="0.2">
      <c r="L45" s="130" t="s">
        <v>1260</v>
      </c>
      <c r="X45" s="34">
        <v>0</v>
      </c>
      <c r="Y45" s="18" t="s">
        <v>12</v>
      </c>
      <c r="Z45" s="34">
        <v>0</v>
      </c>
      <c r="AF45" s="130" t="s">
        <v>1324</v>
      </c>
      <c r="AS45" s="131">
        <v>1</v>
      </c>
      <c r="AT45" s="18" t="s">
        <v>12</v>
      </c>
      <c r="AU45" s="34">
        <v>0</v>
      </c>
    </row>
    <row r="46" spans="12:47" x14ac:dyDescent="0.2">
      <c r="L46" s="128" t="s">
        <v>1138</v>
      </c>
      <c r="AF46" s="128" t="s">
        <v>1148</v>
      </c>
      <c r="AS46" s="123"/>
    </row>
    <row r="47" spans="12:47" x14ac:dyDescent="0.2">
      <c r="L47" s="130" t="s">
        <v>1261</v>
      </c>
      <c r="X47" s="34">
        <v>2</v>
      </c>
      <c r="Y47" s="18" t="s">
        <v>12</v>
      </c>
      <c r="Z47" s="34">
        <v>1</v>
      </c>
      <c r="AF47" s="130" t="s">
        <v>1331</v>
      </c>
      <c r="AS47" s="131">
        <v>2</v>
      </c>
      <c r="AT47" s="18" t="s">
        <v>12</v>
      </c>
      <c r="AU47" s="34">
        <v>1</v>
      </c>
    </row>
    <row r="48" spans="12:47" x14ac:dyDescent="0.2">
      <c r="L48" s="130" t="s">
        <v>1262</v>
      </c>
      <c r="X48" s="34">
        <v>3</v>
      </c>
      <c r="Y48" s="18" t="s">
        <v>12</v>
      </c>
      <c r="Z48" s="34">
        <v>1</v>
      </c>
      <c r="AF48" s="130" t="s">
        <v>1326</v>
      </c>
      <c r="AS48" s="131">
        <v>6</v>
      </c>
      <c r="AT48" s="18" t="s">
        <v>12</v>
      </c>
      <c r="AU48" s="34">
        <v>0</v>
      </c>
    </row>
    <row r="49" spans="12:47" x14ac:dyDescent="0.2">
      <c r="L49" s="130" t="s">
        <v>1263</v>
      </c>
      <c r="M49" s="20"/>
      <c r="N49" s="20"/>
      <c r="O49" s="20"/>
      <c r="P49" s="20"/>
      <c r="X49" s="34">
        <v>1</v>
      </c>
      <c r="Y49" s="18" t="s">
        <v>12</v>
      </c>
      <c r="Z49" s="34">
        <v>1</v>
      </c>
      <c r="AF49" s="130" t="s">
        <v>1327</v>
      </c>
      <c r="AG49" s="20"/>
      <c r="AH49" s="20"/>
      <c r="AI49" s="20"/>
      <c r="AJ49" s="20"/>
      <c r="AS49" s="131">
        <v>1</v>
      </c>
      <c r="AT49" s="18" t="s">
        <v>12</v>
      </c>
      <c r="AU49" s="34">
        <v>2</v>
      </c>
    </row>
    <row r="50" spans="12:47" x14ac:dyDescent="0.2">
      <c r="L50" s="130" t="s">
        <v>1264</v>
      </c>
      <c r="X50" s="34">
        <v>1</v>
      </c>
      <c r="Y50" s="18" t="s">
        <v>12</v>
      </c>
      <c r="Z50" s="34">
        <v>1</v>
      </c>
      <c r="AF50" s="130" t="s">
        <v>1328</v>
      </c>
      <c r="AS50" s="131">
        <v>3</v>
      </c>
      <c r="AT50" s="18" t="s">
        <v>12</v>
      </c>
      <c r="AU50" s="34">
        <v>0</v>
      </c>
    </row>
    <row r="51" spans="12:47" x14ac:dyDescent="0.2">
      <c r="L51" s="130" t="s">
        <v>1265</v>
      </c>
      <c r="X51" s="34">
        <v>0</v>
      </c>
      <c r="Y51" s="18" t="s">
        <v>12</v>
      </c>
      <c r="Z51" s="34">
        <v>0</v>
      </c>
      <c r="AF51" s="130" t="s">
        <v>1329</v>
      </c>
      <c r="AS51" s="131">
        <v>1</v>
      </c>
      <c r="AT51" s="18" t="s">
        <v>12</v>
      </c>
      <c r="AU51" s="34">
        <v>1</v>
      </c>
    </row>
    <row r="52" spans="12:47" x14ac:dyDescent="0.2">
      <c r="L52" s="130" t="s">
        <v>1266</v>
      </c>
      <c r="X52" s="34">
        <v>2</v>
      </c>
      <c r="Y52" s="18" t="s">
        <v>12</v>
      </c>
      <c r="Z52" s="34">
        <v>2</v>
      </c>
      <c r="AF52" s="130" t="s">
        <v>1330</v>
      </c>
      <c r="AS52" s="131">
        <v>0</v>
      </c>
      <c r="AT52" s="18" t="s">
        <v>12</v>
      </c>
      <c r="AU52" s="34">
        <v>0</v>
      </c>
    </row>
    <row r="53" spans="12:47" x14ac:dyDescent="0.2">
      <c r="L53" s="128" t="s">
        <v>1139</v>
      </c>
      <c r="AF53" s="128" t="s">
        <v>1149</v>
      </c>
      <c r="AS53" s="123"/>
    </row>
    <row r="54" spans="12:47" x14ac:dyDescent="0.2">
      <c r="L54" s="130" t="s">
        <v>1267</v>
      </c>
      <c r="X54" s="34">
        <v>2</v>
      </c>
      <c r="Y54" s="18" t="s">
        <v>12</v>
      </c>
      <c r="Z54" s="34">
        <v>4</v>
      </c>
      <c r="AF54" s="130" t="s">
        <v>1332</v>
      </c>
      <c r="AS54" s="131">
        <v>0</v>
      </c>
      <c r="AT54" s="18" t="s">
        <v>12</v>
      </c>
      <c r="AU54" s="34">
        <v>1</v>
      </c>
    </row>
    <row r="55" spans="12:47" x14ac:dyDescent="0.2">
      <c r="L55" s="130" t="s">
        <v>1268</v>
      </c>
      <c r="X55" s="34">
        <v>2</v>
      </c>
      <c r="Y55" s="18" t="s">
        <v>12</v>
      </c>
      <c r="Z55" s="34">
        <v>0</v>
      </c>
      <c r="AF55" s="130" t="s">
        <v>1333</v>
      </c>
      <c r="AS55" s="131">
        <v>2</v>
      </c>
      <c r="AT55" s="18" t="s">
        <v>12</v>
      </c>
      <c r="AU55" s="34">
        <v>2</v>
      </c>
    </row>
    <row r="56" spans="12:47" x14ac:dyDescent="0.2">
      <c r="L56" s="130" t="s">
        <v>1269</v>
      </c>
      <c r="M56" s="20"/>
      <c r="N56" s="20"/>
      <c r="O56" s="20"/>
      <c r="P56" s="20"/>
      <c r="X56" s="34">
        <v>0</v>
      </c>
      <c r="Y56" s="18" t="s">
        <v>12</v>
      </c>
      <c r="Z56" s="34">
        <v>0</v>
      </c>
      <c r="AF56" s="130" t="s">
        <v>1334</v>
      </c>
      <c r="AG56" s="20"/>
      <c r="AH56" s="20"/>
      <c r="AI56" s="20"/>
      <c r="AJ56" s="20"/>
      <c r="AS56" s="131">
        <v>1</v>
      </c>
      <c r="AT56" s="18" t="s">
        <v>12</v>
      </c>
      <c r="AU56" s="34">
        <v>0</v>
      </c>
    </row>
    <row r="57" spans="12:47" x14ac:dyDescent="0.2">
      <c r="L57" s="130" t="s">
        <v>1270</v>
      </c>
      <c r="X57" s="34">
        <v>2</v>
      </c>
      <c r="Y57" s="18" t="s">
        <v>12</v>
      </c>
      <c r="Z57" s="34">
        <v>0</v>
      </c>
      <c r="AF57" s="130" t="s">
        <v>1335</v>
      </c>
      <c r="AS57" s="131">
        <v>3</v>
      </c>
      <c r="AT57" s="18" t="s">
        <v>12</v>
      </c>
      <c r="AU57" s="34">
        <v>2</v>
      </c>
    </row>
    <row r="58" spans="12:47" x14ac:dyDescent="0.2">
      <c r="L58" s="130" t="s">
        <v>1271</v>
      </c>
      <c r="X58" s="34">
        <v>0</v>
      </c>
      <c r="Y58" s="18" t="s">
        <v>12</v>
      </c>
      <c r="Z58" s="34">
        <v>1</v>
      </c>
      <c r="AF58" s="130" t="s">
        <v>1336</v>
      </c>
      <c r="AS58" s="131">
        <v>1</v>
      </c>
      <c r="AT58" s="18" t="s">
        <v>12</v>
      </c>
      <c r="AU58" s="34">
        <v>1</v>
      </c>
    </row>
    <row r="59" spans="12:47" x14ac:dyDescent="0.2">
      <c r="L59" s="130" t="s">
        <v>1272</v>
      </c>
      <c r="X59" s="34">
        <v>1</v>
      </c>
      <c r="Y59" s="18" t="s">
        <v>12</v>
      </c>
      <c r="Z59" s="34">
        <v>2</v>
      </c>
      <c r="AF59" s="130" t="s">
        <v>1337</v>
      </c>
      <c r="AS59" s="131">
        <v>2</v>
      </c>
      <c r="AT59" s="18" t="s">
        <v>12</v>
      </c>
      <c r="AU59" s="34">
        <v>0</v>
      </c>
    </row>
    <row r="60" spans="12:47" x14ac:dyDescent="0.2">
      <c r="L60" s="128" t="s">
        <v>1140</v>
      </c>
      <c r="AF60" s="128" t="s">
        <v>1150</v>
      </c>
      <c r="AS60" s="123"/>
    </row>
    <row r="61" spans="12:47" x14ac:dyDescent="0.2">
      <c r="L61" s="130" t="s">
        <v>1273</v>
      </c>
      <c r="X61" s="34">
        <v>1</v>
      </c>
      <c r="Y61" s="18" t="s">
        <v>12</v>
      </c>
      <c r="Z61" s="34">
        <v>2</v>
      </c>
      <c r="AF61" s="130" t="s">
        <v>1338</v>
      </c>
      <c r="AS61" s="131">
        <v>2</v>
      </c>
      <c r="AT61" s="18" t="s">
        <v>12</v>
      </c>
      <c r="AU61" s="34">
        <v>0</v>
      </c>
    </row>
    <row r="62" spans="12:47" x14ac:dyDescent="0.2">
      <c r="L62" s="130" t="s">
        <v>1274</v>
      </c>
      <c r="X62" s="34">
        <v>1</v>
      </c>
      <c r="Y62" s="18" t="s">
        <v>12</v>
      </c>
      <c r="Z62" s="34">
        <v>1</v>
      </c>
      <c r="AF62" s="130" t="s">
        <v>1339</v>
      </c>
      <c r="AS62" s="131">
        <v>1</v>
      </c>
      <c r="AT62" s="18" t="s">
        <v>12</v>
      </c>
      <c r="AU62" s="34">
        <v>1</v>
      </c>
    </row>
    <row r="63" spans="12:47" x14ac:dyDescent="0.2">
      <c r="L63" s="130" t="s">
        <v>1275</v>
      </c>
      <c r="M63" s="20"/>
      <c r="N63" s="20"/>
      <c r="O63" s="20"/>
      <c r="P63" s="20"/>
      <c r="X63" s="34">
        <v>2</v>
      </c>
      <c r="Y63" s="18" t="s">
        <v>12</v>
      </c>
      <c r="Z63" s="34">
        <v>0</v>
      </c>
      <c r="AF63" s="130" t="s">
        <v>1340</v>
      </c>
      <c r="AG63" s="20"/>
      <c r="AH63" s="20"/>
      <c r="AI63" s="20"/>
      <c r="AJ63" s="20"/>
      <c r="AS63" s="131">
        <v>2</v>
      </c>
      <c r="AT63" s="18" t="s">
        <v>12</v>
      </c>
      <c r="AU63" s="34">
        <v>6</v>
      </c>
    </row>
    <row r="64" spans="12:47" x14ac:dyDescent="0.2">
      <c r="L64" s="130" t="s">
        <v>1276</v>
      </c>
      <c r="X64" s="34">
        <v>3</v>
      </c>
      <c r="Y64" s="18" t="s">
        <v>12</v>
      </c>
      <c r="Z64" s="34">
        <v>1</v>
      </c>
      <c r="AF64" s="130" t="s">
        <v>1341</v>
      </c>
      <c r="AS64" s="131">
        <v>2</v>
      </c>
      <c r="AT64" s="18" t="s">
        <v>12</v>
      </c>
      <c r="AU64" s="34">
        <v>1</v>
      </c>
    </row>
    <row r="65" spans="9:47" x14ac:dyDescent="0.2">
      <c r="L65" s="130" t="s">
        <v>1277</v>
      </c>
      <c r="X65" s="34">
        <v>0</v>
      </c>
      <c r="Y65" s="18" t="s">
        <v>12</v>
      </c>
      <c r="Z65" s="34">
        <v>0</v>
      </c>
      <c r="AF65" s="130" t="s">
        <v>1342</v>
      </c>
      <c r="AS65" s="131">
        <v>1</v>
      </c>
      <c r="AT65" s="18" t="s">
        <v>12</v>
      </c>
      <c r="AU65" s="34">
        <v>4</v>
      </c>
    </row>
    <row r="66" spans="9:47" x14ac:dyDescent="0.2">
      <c r="L66" s="130" t="s">
        <v>1278</v>
      </c>
      <c r="X66" s="34">
        <v>0</v>
      </c>
      <c r="Y66" s="18" t="s">
        <v>12</v>
      </c>
      <c r="Z66" s="34">
        <v>1</v>
      </c>
      <c r="AF66" s="130" t="s">
        <v>1343</v>
      </c>
      <c r="AS66" s="131">
        <v>0</v>
      </c>
      <c r="AT66" s="18" t="s">
        <v>12</v>
      </c>
      <c r="AU66" s="34">
        <v>0</v>
      </c>
    </row>
    <row r="67" spans="9:47" x14ac:dyDescent="0.2">
      <c r="L67" s="128" t="s">
        <v>1141</v>
      </c>
      <c r="AF67" s="128" t="s">
        <v>1151</v>
      </c>
      <c r="AS67" s="123"/>
    </row>
    <row r="68" spans="9:47" x14ac:dyDescent="0.2">
      <c r="L68" s="130" t="s">
        <v>1280</v>
      </c>
      <c r="X68" s="34">
        <v>1</v>
      </c>
      <c r="Y68" s="18" t="s">
        <v>12</v>
      </c>
      <c r="Z68" s="34">
        <v>1</v>
      </c>
      <c r="AF68" s="130" t="s">
        <v>1344</v>
      </c>
      <c r="AS68" s="131">
        <v>1</v>
      </c>
      <c r="AT68" s="18" t="s">
        <v>12</v>
      </c>
      <c r="AU68" s="34">
        <v>1</v>
      </c>
    </row>
    <row r="69" spans="9:47" x14ac:dyDescent="0.2">
      <c r="L69" s="130" t="s">
        <v>1279</v>
      </c>
      <c r="X69" s="34">
        <v>0</v>
      </c>
      <c r="Y69" s="18" t="s">
        <v>12</v>
      </c>
      <c r="Z69" s="34">
        <v>3</v>
      </c>
      <c r="AF69" s="130" t="s">
        <v>1345</v>
      </c>
      <c r="AS69" s="131">
        <v>0</v>
      </c>
      <c r="AT69" s="18" t="s">
        <v>12</v>
      </c>
      <c r="AU69" s="34">
        <v>2</v>
      </c>
    </row>
    <row r="70" spans="9:47" x14ac:dyDescent="0.2">
      <c r="L70" s="130" t="s">
        <v>1281</v>
      </c>
      <c r="M70" s="20"/>
      <c r="N70" s="20"/>
      <c r="O70" s="20"/>
      <c r="P70" s="20"/>
      <c r="X70" s="34">
        <v>4</v>
      </c>
      <c r="Y70" s="18" t="s">
        <v>12</v>
      </c>
      <c r="Z70" s="34">
        <v>3</v>
      </c>
      <c r="AF70" s="130" t="s">
        <v>1346</v>
      </c>
      <c r="AG70" s="20"/>
      <c r="AH70" s="20"/>
      <c r="AI70" s="20"/>
      <c r="AJ70" s="20"/>
      <c r="AS70" s="131">
        <v>3</v>
      </c>
      <c r="AT70" s="18" t="s">
        <v>12</v>
      </c>
      <c r="AU70" s="34">
        <v>1</v>
      </c>
    </row>
    <row r="71" spans="9:47" x14ac:dyDescent="0.2">
      <c r="L71" s="130" t="s">
        <v>1285</v>
      </c>
      <c r="X71" s="34">
        <v>0</v>
      </c>
      <c r="Y71" s="18" t="s">
        <v>12</v>
      </c>
      <c r="Z71" s="34">
        <v>0</v>
      </c>
      <c r="AF71" s="130" t="s">
        <v>1347</v>
      </c>
      <c r="AS71" s="131">
        <v>2</v>
      </c>
      <c r="AT71" s="18" t="s">
        <v>12</v>
      </c>
      <c r="AU71" s="34">
        <v>3</v>
      </c>
    </row>
    <row r="72" spans="9:47" x14ac:dyDescent="0.2">
      <c r="L72" s="130" t="s">
        <v>1286</v>
      </c>
      <c r="X72" s="34">
        <v>2</v>
      </c>
      <c r="Y72" s="18" t="s">
        <v>12</v>
      </c>
      <c r="Z72" s="34">
        <v>0</v>
      </c>
      <c r="AF72" s="130" t="s">
        <v>1348</v>
      </c>
      <c r="AS72" s="131">
        <v>2</v>
      </c>
      <c r="AT72" s="18" t="s">
        <v>12</v>
      </c>
      <c r="AU72" s="34">
        <v>2</v>
      </c>
    </row>
    <row r="73" spans="9:47" x14ac:dyDescent="0.2">
      <c r="L73" s="130" t="s">
        <v>1287</v>
      </c>
      <c r="X73" s="34">
        <v>0</v>
      </c>
      <c r="Y73" s="18" t="s">
        <v>12</v>
      </c>
      <c r="Z73" s="34">
        <v>0</v>
      </c>
      <c r="AF73" s="130" t="s">
        <v>1349</v>
      </c>
      <c r="AS73" s="131">
        <v>3</v>
      </c>
      <c r="AT73" s="18" t="s">
        <v>12</v>
      </c>
      <c r="AU73" s="34">
        <v>1</v>
      </c>
    </row>
    <row r="74" spans="9:47" x14ac:dyDescent="0.2">
      <c r="L74" s="128" t="s">
        <v>1142</v>
      </c>
      <c r="AF74" s="128" t="s">
        <v>1152</v>
      </c>
      <c r="AS74" s="123"/>
    </row>
    <row r="75" spans="9:47" x14ac:dyDescent="0.2">
      <c r="L75" s="130" t="s">
        <v>1288</v>
      </c>
      <c r="X75" s="34">
        <v>1</v>
      </c>
      <c r="Y75" s="18" t="s">
        <v>12</v>
      </c>
      <c r="Z75" s="34">
        <v>0</v>
      </c>
      <c r="AF75" s="130" t="s">
        <v>1350</v>
      </c>
      <c r="AS75" s="131">
        <v>1</v>
      </c>
      <c r="AT75" s="18" t="s">
        <v>12</v>
      </c>
      <c r="AU75" s="34">
        <v>1</v>
      </c>
    </row>
    <row r="76" spans="9:47" x14ac:dyDescent="0.2">
      <c r="I76" s="129"/>
      <c r="L76" s="130" t="s">
        <v>1289</v>
      </c>
      <c r="X76" s="34">
        <v>0</v>
      </c>
      <c r="Y76" s="18" t="s">
        <v>12</v>
      </c>
      <c r="Z76" s="34">
        <v>0</v>
      </c>
      <c r="AF76" s="130" t="s">
        <v>1351</v>
      </c>
      <c r="AS76" s="131">
        <v>2</v>
      </c>
      <c r="AT76" s="18" t="s">
        <v>12</v>
      </c>
      <c r="AU76" s="34">
        <v>0</v>
      </c>
    </row>
    <row r="77" spans="9:47" x14ac:dyDescent="0.2">
      <c r="L77" s="130" t="s">
        <v>1281</v>
      </c>
      <c r="M77" s="20"/>
      <c r="N77" s="20"/>
      <c r="O77" s="20"/>
      <c r="P77" s="20"/>
      <c r="X77" s="34">
        <v>0</v>
      </c>
      <c r="Y77" s="18" t="s">
        <v>12</v>
      </c>
      <c r="Z77" s="34">
        <v>1</v>
      </c>
      <c r="AF77" s="130" t="s">
        <v>1352</v>
      </c>
      <c r="AG77" s="20"/>
      <c r="AH77" s="20"/>
      <c r="AI77" s="20"/>
      <c r="AJ77" s="20"/>
      <c r="AS77" s="131">
        <v>3</v>
      </c>
      <c r="AT77" s="18" t="s">
        <v>12</v>
      </c>
      <c r="AU77" s="34">
        <v>1</v>
      </c>
    </row>
    <row r="78" spans="9:47" x14ac:dyDescent="0.2">
      <c r="L78" s="130" t="s">
        <v>1282</v>
      </c>
      <c r="X78" s="34">
        <v>1</v>
      </c>
      <c r="Y78" s="18" t="s">
        <v>12</v>
      </c>
      <c r="Z78" s="34">
        <v>0</v>
      </c>
      <c r="AF78" s="130" t="s">
        <v>1353</v>
      </c>
      <c r="AS78" s="131">
        <v>0</v>
      </c>
      <c r="AT78" s="18" t="s">
        <v>12</v>
      </c>
      <c r="AU78" s="34">
        <v>0</v>
      </c>
    </row>
    <row r="79" spans="9:47" x14ac:dyDescent="0.2">
      <c r="L79" s="130" t="s">
        <v>1283</v>
      </c>
      <c r="X79" s="34">
        <v>1</v>
      </c>
      <c r="Y79" s="18" t="s">
        <v>12</v>
      </c>
      <c r="Z79" s="34">
        <v>0</v>
      </c>
      <c r="AF79" s="130" t="s">
        <v>1354</v>
      </c>
      <c r="AS79" s="131">
        <v>1</v>
      </c>
      <c r="AT79" s="18" t="s">
        <v>12</v>
      </c>
      <c r="AU79" s="34">
        <v>6</v>
      </c>
    </row>
    <row r="80" spans="9:47" x14ac:dyDescent="0.2">
      <c r="L80" s="130" t="s">
        <v>1284</v>
      </c>
      <c r="X80" s="34">
        <v>3</v>
      </c>
      <c r="Y80" s="18" t="s">
        <v>12</v>
      </c>
      <c r="Z80" s="34">
        <v>7</v>
      </c>
      <c r="AF80" s="130" t="s">
        <v>1355</v>
      </c>
      <c r="AS80" s="131">
        <v>0</v>
      </c>
      <c r="AT80" s="18" t="s">
        <v>12</v>
      </c>
      <c r="AU80" s="34">
        <v>0</v>
      </c>
    </row>
    <row r="81" spans="12:47" x14ac:dyDescent="0.2">
      <c r="L81" s="128" t="s">
        <v>1143</v>
      </c>
      <c r="AF81" s="128" t="s">
        <v>1153</v>
      </c>
      <c r="AS81" s="123"/>
    </row>
    <row r="82" spans="12:47" x14ac:dyDescent="0.2">
      <c r="L82" s="130" t="s">
        <v>1290</v>
      </c>
      <c r="X82" s="34">
        <v>1</v>
      </c>
      <c r="Y82" s="18" t="s">
        <v>12</v>
      </c>
      <c r="Z82" s="34">
        <v>1</v>
      </c>
      <c r="AF82" s="130" t="s">
        <v>1356</v>
      </c>
      <c r="AS82" s="131">
        <v>1</v>
      </c>
      <c r="AT82" s="18" t="s">
        <v>12</v>
      </c>
      <c r="AU82" s="34">
        <v>1</v>
      </c>
    </row>
    <row r="83" spans="12:47" x14ac:dyDescent="0.2">
      <c r="L83" s="130" t="s">
        <v>1291</v>
      </c>
      <c r="X83" s="34">
        <v>0</v>
      </c>
      <c r="Y83" s="18" t="s">
        <v>12</v>
      </c>
      <c r="Z83" s="34">
        <v>0</v>
      </c>
      <c r="AF83" s="130" t="s">
        <v>1357</v>
      </c>
      <c r="AS83" s="131">
        <v>3</v>
      </c>
      <c r="AT83" s="18" t="s">
        <v>12</v>
      </c>
      <c r="AU83" s="34">
        <v>0</v>
      </c>
    </row>
    <row r="84" spans="12:47" x14ac:dyDescent="0.2">
      <c r="L84" s="130" t="s">
        <v>1292</v>
      </c>
      <c r="M84" s="20"/>
      <c r="N84" s="20"/>
      <c r="O84" s="20"/>
      <c r="P84" s="20"/>
      <c r="X84" s="34">
        <v>1</v>
      </c>
      <c r="Y84" s="18" t="s">
        <v>12</v>
      </c>
      <c r="Z84" s="34">
        <v>2</v>
      </c>
      <c r="AF84" s="130" t="s">
        <v>1358</v>
      </c>
      <c r="AG84" s="20"/>
      <c r="AH84" s="20"/>
      <c r="AI84" s="20"/>
      <c r="AJ84" s="20"/>
      <c r="AS84" s="131">
        <v>2</v>
      </c>
      <c r="AT84" s="18" t="s">
        <v>12</v>
      </c>
      <c r="AU84" s="34">
        <v>1</v>
      </c>
    </row>
    <row r="85" spans="12:47" x14ac:dyDescent="0.2">
      <c r="L85" s="130" t="s">
        <v>1293</v>
      </c>
      <c r="X85" s="34">
        <v>1</v>
      </c>
      <c r="Y85" s="18" t="s">
        <v>12</v>
      </c>
      <c r="Z85" s="34">
        <v>2</v>
      </c>
      <c r="AF85" s="130" t="s">
        <v>1359</v>
      </c>
      <c r="AS85" s="131">
        <v>1</v>
      </c>
      <c r="AT85" s="18" t="s">
        <v>12</v>
      </c>
      <c r="AU85" s="34">
        <v>1</v>
      </c>
    </row>
    <row r="86" spans="12:47" x14ac:dyDescent="0.2">
      <c r="L86" s="130" t="s">
        <v>1294</v>
      </c>
      <c r="X86" s="34">
        <v>1</v>
      </c>
      <c r="Y86" s="18" t="s">
        <v>12</v>
      </c>
      <c r="Z86" s="34">
        <v>1</v>
      </c>
      <c r="AF86" s="130" t="s">
        <v>1360</v>
      </c>
      <c r="AS86" s="131">
        <v>4</v>
      </c>
      <c r="AT86" s="18" t="s">
        <v>12</v>
      </c>
      <c r="AU86" s="34">
        <v>0</v>
      </c>
    </row>
    <row r="87" spans="12:47" x14ac:dyDescent="0.2">
      <c r="L87" s="130" t="s">
        <v>1295</v>
      </c>
      <c r="X87" s="34">
        <v>1</v>
      </c>
      <c r="Y87" s="18" t="s">
        <v>12</v>
      </c>
      <c r="Z87" s="34">
        <v>1</v>
      </c>
      <c r="AF87" s="130" t="s">
        <v>1361</v>
      </c>
      <c r="AS87" s="131">
        <v>1</v>
      </c>
      <c r="AT87" s="18" t="s">
        <v>12</v>
      </c>
      <c r="AU87" s="34">
        <v>1</v>
      </c>
    </row>
    <row r="88" spans="12:47" x14ac:dyDescent="0.2">
      <c r="L88" s="128" t="s">
        <v>1144</v>
      </c>
      <c r="AF88" s="128" t="s">
        <v>1368</v>
      </c>
      <c r="AS88" s="123"/>
    </row>
    <row r="89" spans="12:47" x14ac:dyDescent="0.2">
      <c r="L89" s="130" t="s">
        <v>1296</v>
      </c>
      <c r="X89" s="34">
        <v>1</v>
      </c>
      <c r="Y89" s="18" t="s">
        <v>12</v>
      </c>
      <c r="Z89" s="34">
        <v>0</v>
      </c>
      <c r="AF89" s="130" t="s">
        <v>1362</v>
      </c>
      <c r="AS89" s="131">
        <v>0</v>
      </c>
      <c r="AT89" s="18" t="s">
        <v>12</v>
      </c>
      <c r="AU89" s="34">
        <v>1</v>
      </c>
    </row>
    <row r="90" spans="12:47" x14ac:dyDescent="0.2">
      <c r="L90" s="130" t="s">
        <v>1297</v>
      </c>
      <c r="X90" s="34">
        <v>0</v>
      </c>
      <c r="Y90" s="18" t="s">
        <v>12</v>
      </c>
      <c r="Z90" s="34">
        <v>0</v>
      </c>
      <c r="AF90" s="130" t="s">
        <v>1363</v>
      </c>
      <c r="AS90" s="131">
        <v>3</v>
      </c>
      <c r="AT90" s="18" t="s">
        <v>12</v>
      </c>
      <c r="AU90" s="34">
        <v>0</v>
      </c>
    </row>
    <row r="91" spans="12:47" x14ac:dyDescent="0.2">
      <c r="L91" s="130" t="s">
        <v>1298</v>
      </c>
      <c r="M91" s="20"/>
      <c r="N91" s="20"/>
      <c r="O91" s="20"/>
      <c r="P91" s="20"/>
      <c r="X91" s="34">
        <v>2</v>
      </c>
      <c r="Y91" s="18" t="s">
        <v>12</v>
      </c>
      <c r="Z91" s="34">
        <v>3</v>
      </c>
      <c r="AF91" s="130" t="s">
        <v>1364</v>
      </c>
      <c r="AG91" s="20"/>
      <c r="AH91" s="20"/>
      <c r="AI91" s="20"/>
      <c r="AJ91" s="20"/>
      <c r="AS91" s="131">
        <v>0</v>
      </c>
      <c r="AT91" s="18" t="s">
        <v>12</v>
      </c>
      <c r="AU91" s="34">
        <v>0</v>
      </c>
    </row>
    <row r="92" spans="12:47" x14ac:dyDescent="0.2">
      <c r="L92" s="130" t="s">
        <v>1299</v>
      </c>
      <c r="X92" s="34">
        <v>3</v>
      </c>
      <c r="Y92" s="18" t="s">
        <v>12</v>
      </c>
      <c r="Z92" s="34">
        <v>0</v>
      </c>
      <c r="AF92" s="130" t="s">
        <v>1365</v>
      </c>
      <c r="AS92" s="131">
        <v>1</v>
      </c>
      <c r="AT92" s="18" t="s">
        <v>12</v>
      </c>
      <c r="AU92" s="34">
        <v>2</v>
      </c>
    </row>
    <row r="93" spans="12:47" x14ac:dyDescent="0.2">
      <c r="L93" s="130" t="s">
        <v>1300</v>
      </c>
      <c r="X93" s="34">
        <v>1</v>
      </c>
      <c r="Y93" s="18" t="s">
        <v>12</v>
      </c>
      <c r="Z93" s="34">
        <v>2</v>
      </c>
      <c r="AF93" s="130" t="s">
        <v>1366</v>
      </c>
      <c r="AS93" s="131">
        <v>0</v>
      </c>
      <c r="AT93" s="18" t="s">
        <v>12</v>
      </c>
      <c r="AU93" s="34">
        <v>2</v>
      </c>
    </row>
    <row r="94" spans="12:47" x14ac:dyDescent="0.2">
      <c r="L94" s="130" t="s">
        <v>1301</v>
      </c>
      <c r="X94" s="34">
        <v>1</v>
      </c>
      <c r="Y94" s="18" t="s">
        <v>12</v>
      </c>
      <c r="Z94" s="34">
        <v>0</v>
      </c>
      <c r="AF94" s="130" t="s">
        <v>1367</v>
      </c>
      <c r="AS94" s="131">
        <v>7</v>
      </c>
      <c r="AT94" s="18" t="s">
        <v>12</v>
      </c>
      <c r="AU94" s="34">
        <v>3</v>
      </c>
    </row>
    <row r="95" spans="12:47" x14ac:dyDescent="0.2">
      <c r="AS95" s="123"/>
    </row>
  </sheetData>
  <mergeCells count="13">
    <mergeCell ref="L16:AU16"/>
    <mergeCell ref="L1:N1"/>
    <mergeCell ref="O1:Q1"/>
    <mergeCell ref="R1:T1"/>
    <mergeCell ref="U1:W1"/>
    <mergeCell ref="AM1:AO1"/>
    <mergeCell ref="AP1:AR1"/>
    <mergeCell ref="AS1:AU1"/>
    <mergeCell ref="X1:Z1"/>
    <mergeCell ref="AA1:AC1"/>
    <mergeCell ref="AD1:AF1"/>
    <mergeCell ref="AG1:AI1"/>
    <mergeCell ref="AJ1:AL1"/>
  </mergeCells>
  <printOptions horizontalCentered="1"/>
  <pageMargins left="0.7" right="0.7" top="0.75" bottom="0.75" header="0.3" footer="0.3"/>
  <pageSetup paperSize="9" scale="56" orientation="portrait" r:id="rId1"/>
  <headerFooter>
    <oddHeader>&amp;L&amp;9Södertäljefotbollen&amp;C&amp;22 1987 Allsvenskan&amp;R&amp;9&amp;D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EA56-A82B-4737-BCE5-10CC67B6EF3C}">
  <sheetPr>
    <pageSetUpPr fitToPage="1"/>
  </sheetPr>
  <dimension ref="A1:AX94"/>
  <sheetViews>
    <sheetView tabSelected="1" view="pageLayout" topLeftCell="A11" zoomScaleNormal="100" workbookViewId="0">
      <selection activeCell="I40" sqref="I40"/>
    </sheetView>
  </sheetViews>
  <sheetFormatPr defaultRowHeight="12" x14ac:dyDescent="0.2"/>
  <cols>
    <col min="1" max="1" width="2.7109375" style="23" bestFit="1" customWidth="1"/>
    <col min="2" max="2" width="24.140625" style="23" customWidth="1"/>
    <col min="3" max="4" width="3.5703125" style="23" bestFit="1" customWidth="1"/>
    <col min="5" max="5" width="2.7109375" style="23" bestFit="1" customWidth="1"/>
    <col min="6" max="7" width="3.5703125" style="23" bestFit="1" customWidth="1"/>
    <col min="8" max="8" width="1.5703125" style="24" bestFit="1" customWidth="1"/>
    <col min="9" max="10" width="3.5703125" style="23" bestFit="1" customWidth="1"/>
    <col min="11" max="11" width="5.28515625" style="23" bestFit="1" customWidth="1"/>
    <col min="12" max="12" width="2.7109375" style="34" customWidth="1"/>
    <col min="13" max="13" width="1.5703125" style="34" bestFit="1" customWidth="1"/>
    <col min="14" max="15" width="2.7109375" style="34" bestFit="1" customWidth="1"/>
    <col min="16" max="16" width="1.5703125" style="34" bestFit="1" customWidth="1"/>
    <col min="17" max="18" width="2.7109375" style="34" bestFit="1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30" width="2.7109375" style="34" bestFit="1" customWidth="1"/>
    <col min="31" max="31" width="1.5703125" style="34" bestFit="1" customWidth="1"/>
    <col min="32" max="33" width="2.7109375" style="34" bestFit="1" customWidth="1"/>
    <col min="34" max="34" width="1.5703125" style="34" bestFit="1" customWidth="1"/>
    <col min="35" max="36" width="2.7109375" style="34" bestFit="1" customWidth="1"/>
    <col min="37" max="37" width="1.5703125" style="34" bestFit="1" customWidth="1"/>
    <col min="38" max="39" width="2.7109375" style="34" bestFit="1" customWidth="1"/>
    <col min="40" max="40" width="1.5703125" style="34" bestFit="1" customWidth="1"/>
    <col min="41" max="42" width="2.7109375" style="34" bestFit="1" customWidth="1"/>
    <col min="43" max="43" width="1.5703125" style="34" bestFit="1" customWidth="1"/>
    <col min="44" max="45" width="2.7109375" style="34" bestFit="1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23"/>
  </cols>
  <sheetData>
    <row r="1" spans="1:50" s="30" customFormat="1" ht="75.75" customHeight="1" x14ac:dyDescent="0.25">
      <c r="A1" s="100"/>
      <c r="B1" s="67" t="s">
        <v>2992</v>
      </c>
      <c r="C1" s="101"/>
      <c r="D1" s="101"/>
      <c r="E1" s="101"/>
      <c r="F1" s="101"/>
      <c r="G1" s="101"/>
      <c r="H1" s="100"/>
      <c r="I1" s="101"/>
      <c r="J1" s="101"/>
      <c r="K1" s="101"/>
      <c r="L1" s="133" t="s">
        <v>108</v>
      </c>
      <c r="M1" s="133"/>
      <c r="N1" s="133"/>
      <c r="O1" s="133" t="s">
        <v>109</v>
      </c>
      <c r="P1" s="133"/>
      <c r="Q1" s="133"/>
      <c r="R1" s="133" t="s">
        <v>135</v>
      </c>
      <c r="S1" s="133"/>
      <c r="T1" s="133"/>
      <c r="U1" s="133" t="s">
        <v>2987</v>
      </c>
      <c r="V1" s="133"/>
      <c r="W1" s="133"/>
      <c r="X1" s="133" t="s">
        <v>140</v>
      </c>
      <c r="Y1" s="133"/>
      <c r="Z1" s="133"/>
      <c r="AA1" s="133" t="s">
        <v>2988</v>
      </c>
      <c r="AB1" s="133"/>
      <c r="AC1" s="133"/>
      <c r="AD1" s="133" t="s">
        <v>2989</v>
      </c>
      <c r="AE1" s="133"/>
      <c r="AF1" s="133"/>
      <c r="AG1" s="133" t="s">
        <v>3125</v>
      </c>
      <c r="AH1" s="133"/>
      <c r="AI1" s="133"/>
      <c r="AJ1" s="133" t="s">
        <v>138</v>
      </c>
      <c r="AK1" s="133"/>
      <c r="AL1" s="133"/>
      <c r="AM1" s="133" t="s">
        <v>45</v>
      </c>
      <c r="AN1" s="133"/>
      <c r="AO1" s="133"/>
      <c r="AP1" s="133" t="s">
        <v>13</v>
      </c>
      <c r="AQ1" s="133"/>
      <c r="AR1" s="133"/>
      <c r="AS1" s="133" t="s">
        <v>2991</v>
      </c>
      <c r="AT1" s="133"/>
      <c r="AU1" s="133"/>
      <c r="AV1" s="70"/>
      <c r="AW1" s="70"/>
      <c r="AX1" s="70"/>
    </row>
    <row r="2" spans="1:50" x14ac:dyDescent="0.2">
      <c r="A2" s="100">
        <v>1</v>
      </c>
      <c r="B2" s="124" t="s">
        <v>108</v>
      </c>
      <c r="C2" s="124">
        <v>22</v>
      </c>
      <c r="D2" s="124">
        <v>15</v>
      </c>
      <c r="E2" s="124">
        <v>5</v>
      </c>
      <c r="F2" s="124">
        <v>2</v>
      </c>
      <c r="G2" s="124">
        <v>66</v>
      </c>
      <c r="H2" s="124" t="s">
        <v>12</v>
      </c>
      <c r="I2" s="124">
        <v>21</v>
      </c>
      <c r="J2" s="101">
        <f t="shared" ref="J2:J14" si="0">SUM(2*D2+E2)</f>
        <v>35</v>
      </c>
      <c r="K2" s="95" t="s">
        <v>10</v>
      </c>
      <c r="L2" s="132"/>
      <c r="M2" s="132"/>
      <c r="N2" s="132"/>
      <c r="O2" s="131">
        <v>2</v>
      </c>
      <c r="P2" s="131" t="s">
        <v>12</v>
      </c>
      <c r="Q2" s="131">
        <v>2</v>
      </c>
      <c r="R2" s="131">
        <v>2</v>
      </c>
      <c r="S2" s="131" t="s">
        <v>12</v>
      </c>
      <c r="T2" s="131">
        <v>0</v>
      </c>
      <c r="U2" s="131">
        <v>2</v>
      </c>
      <c r="V2" s="131" t="s">
        <v>12</v>
      </c>
      <c r="W2" s="131">
        <v>0</v>
      </c>
      <c r="X2" s="131">
        <v>5</v>
      </c>
      <c r="Y2" s="131" t="s">
        <v>12</v>
      </c>
      <c r="Z2" s="131">
        <v>1</v>
      </c>
      <c r="AA2" s="131">
        <v>6</v>
      </c>
      <c r="AB2" s="131" t="s">
        <v>12</v>
      </c>
      <c r="AC2" s="131">
        <v>1</v>
      </c>
      <c r="AD2" s="131">
        <v>1</v>
      </c>
      <c r="AE2" s="131" t="s">
        <v>12</v>
      </c>
      <c r="AF2" s="131">
        <v>1</v>
      </c>
      <c r="AG2" s="131">
        <v>4</v>
      </c>
      <c r="AH2" s="131" t="s">
        <v>12</v>
      </c>
      <c r="AI2" s="131">
        <v>0</v>
      </c>
      <c r="AJ2" s="131">
        <v>5</v>
      </c>
      <c r="AK2" s="131" t="s">
        <v>12</v>
      </c>
      <c r="AL2" s="131">
        <v>0</v>
      </c>
      <c r="AM2" s="131">
        <v>3</v>
      </c>
      <c r="AN2" s="131" t="s">
        <v>12</v>
      </c>
      <c r="AO2" s="131">
        <v>2</v>
      </c>
      <c r="AP2" s="131">
        <v>9</v>
      </c>
      <c r="AQ2" s="131" t="s">
        <v>12</v>
      </c>
      <c r="AR2" s="131">
        <v>2</v>
      </c>
      <c r="AS2" s="131">
        <v>1</v>
      </c>
      <c r="AT2" s="131" t="s">
        <v>12</v>
      </c>
      <c r="AU2" s="131">
        <v>1</v>
      </c>
      <c r="AV2" s="20">
        <f>SUM(L2+O2+R2+U2+X2+AA2+AD2+AG2+AJ2+AM2+AP2+AS2)</f>
        <v>40</v>
      </c>
      <c r="AW2" s="20" t="s">
        <v>12</v>
      </c>
      <c r="AX2" s="20">
        <f>SUM(N2+Q2+T2+W2+Z2+AC2+AF2+AI2+AL2+AO2+AR2+AU2)</f>
        <v>10</v>
      </c>
    </row>
    <row r="3" spans="1:50" x14ac:dyDescent="0.2">
      <c r="A3" s="100">
        <v>2</v>
      </c>
      <c r="B3" s="69" t="s">
        <v>109</v>
      </c>
      <c r="C3" s="124">
        <v>22</v>
      </c>
      <c r="D3" s="124">
        <v>10</v>
      </c>
      <c r="E3" s="124">
        <v>7</v>
      </c>
      <c r="F3" s="124">
        <v>5</v>
      </c>
      <c r="G3" s="124">
        <v>56</v>
      </c>
      <c r="H3" s="124" t="s">
        <v>12</v>
      </c>
      <c r="I3" s="124">
        <v>30</v>
      </c>
      <c r="J3" s="101">
        <f t="shared" si="0"/>
        <v>27</v>
      </c>
      <c r="K3" s="119"/>
      <c r="L3" s="131">
        <v>1</v>
      </c>
      <c r="M3" s="131" t="s">
        <v>12</v>
      </c>
      <c r="N3" s="131">
        <v>1</v>
      </c>
      <c r="O3" s="132"/>
      <c r="P3" s="132"/>
      <c r="Q3" s="132"/>
      <c r="R3" s="131">
        <v>1</v>
      </c>
      <c r="S3" s="131" t="s">
        <v>12</v>
      </c>
      <c r="T3" s="131">
        <v>3</v>
      </c>
      <c r="U3" s="131">
        <v>1</v>
      </c>
      <c r="V3" s="131" t="s">
        <v>12</v>
      </c>
      <c r="W3" s="131">
        <v>5</v>
      </c>
      <c r="X3" s="131">
        <v>5</v>
      </c>
      <c r="Y3" s="131" t="s">
        <v>12</v>
      </c>
      <c r="Z3" s="131">
        <v>1</v>
      </c>
      <c r="AA3" s="131">
        <v>7</v>
      </c>
      <c r="AB3" s="131" t="s">
        <v>12</v>
      </c>
      <c r="AC3" s="131">
        <v>1</v>
      </c>
      <c r="AD3" s="131">
        <v>4</v>
      </c>
      <c r="AE3" s="131" t="s">
        <v>12</v>
      </c>
      <c r="AF3" s="131">
        <v>0</v>
      </c>
      <c r="AG3" s="131">
        <v>5</v>
      </c>
      <c r="AH3" s="131" t="s">
        <v>12</v>
      </c>
      <c r="AI3" s="131">
        <v>1</v>
      </c>
      <c r="AJ3" s="131">
        <v>0</v>
      </c>
      <c r="AK3" s="131" t="s">
        <v>12</v>
      </c>
      <c r="AL3" s="131">
        <v>1</v>
      </c>
      <c r="AM3" s="131">
        <v>2</v>
      </c>
      <c r="AN3" s="131" t="s">
        <v>12</v>
      </c>
      <c r="AO3" s="131">
        <v>2</v>
      </c>
      <c r="AP3" s="131">
        <v>1</v>
      </c>
      <c r="AQ3" s="131" t="s">
        <v>12</v>
      </c>
      <c r="AR3" s="131">
        <v>1</v>
      </c>
      <c r="AS3" s="131">
        <v>2</v>
      </c>
      <c r="AT3" s="131" t="s">
        <v>12</v>
      </c>
      <c r="AU3" s="131">
        <v>2</v>
      </c>
      <c r="AV3" s="20">
        <f t="shared" ref="AV3:AV14" si="1">SUM(L3+O3+R3+U3+X3+AA3+AD3+AG3+AJ3+AM3+AP3+AS3)</f>
        <v>29</v>
      </c>
      <c r="AW3" s="20" t="s">
        <v>12</v>
      </c>
      <c r="AX3" s="20">
        <f t="shared" ref="AX3:AX14" si="2">SUM(N3+Q3+T3+W3+Z3+AC3+AF3+AI3+AL3+AO3+AR3+AU3)</f>
        <v>18</v>
      </c>
    </row>
    <row r="4" spans="1:50" x14ac:dyDescent="0.2">
      <c r="A4" s="100">
        <v>3</v>
      </c>
      <c r="B4" s="69" t="s">
        <v>135</v>
      </c>
      <c r="C4" s="124">
        <v>22</v>
      </c>
      <c r="D4" s="124">
        <v>12</v>
      </c>
      <c r="E4" s="124">
        <v>3</v>
      </c>
      <c r="F4" s="124">
        <v>7</v>
      </c>
      <c r="G4" s="124">
        <v>41</v>
      </c>
      <c r="H4" s="124" t="s">
        <v>12</v>
      </c>
      <c r="I4" s="124">
        <v>27</v>
      </c>
      <c r="J4" s="101">
        <f t="shared" si="0"/>
        <v>27</v>
      </c>
      <c r="K4" s="95"/>
      <c r="L4" s="131">
        <v>1</v>
      </c>
      <c r="M4" s="131" t="s">
        <v>12</v>
      </c>
      <c r="N4" s="131">
        <v>1</v>
      </c>
      <c r="O4" s="131">
        <v>2</v>
      </c>
      <c r="P4" s="131" t="s">
        <v>12</v>
      </c>
      <c r="Q4" s="131">
        <v>3</v>
      </c>
      <c r="R4" s="132"/>
      <c r="S4" s="132"/>
      <c r="T4" s="132"/>
      <c r="U4" s="131">
        <v>3</v>
      </c>
      <c r="V4" s="131" t="s">
        <v>12</v>
      </c>
      <c r="W4" s="131">
        <v>0</v>
      </c>
      <c r="X4" s="131">
        <v>4</v>
      </c>
      <c r="Y4" s="131" t="s">
        <v>12</v>
      </c>
      <c r="Z4" s="131">
        <v>1</v>
      </c>
      <c r="AA4" s="131">
        <v>2</v>
      </c>
      <c r="AB4" s="131" t="s">
        <v>12</v>
      </c>
      <c r="AC4" s="131">
        <v>1</v>
      </c>
      <c r="AD4" s="131">
        <v>4</v>
      </c>
      <c r="AE4" s="131" t="s">
        <v>12</v>
      </c>
      <c r="AF4" s="131">
        <v>2</v>
      </c>
      <c r="AG4" s="131">
        <v>0</v>
      </c>
      <c r="AH4" s="131" t="s">
        <v>12</v>
      </c>
      <c r="AI4" s="131">
        <v>0</v>
      </c>
      <c r="AJ4" s="131">
        <v>3</v>
      </c>
      <c r="AK4" s="131" t="s">
        <v>12</v>
      </c>
      <c r="AL4" s="131">
        <v>0</v>
      </c>
      <c r="AM4" s="131">
        <v>3</v>
      </c>
      <c r="AN4" s="131" t="s">
        <v>12</v>
      </c>
      <c r="AO4" s="131">
        <v>2</v>
      </c>
      <c r="AP4" s="131">
        <v>2</v>
      </c>
      <c r="AQ4" s="131" t="s">
        <v>12</v>
      </c>
      <c r="AR4" s="131">
        <v>0</v>
      </c>
      <c r="AS4" s="131">
        <v>3</v>
      </c>
      <c r="AT4" s="131" t="s">
        <v>12</v>
      </c>
      <c r="AU4" s="131">
        <v>0</v>
      </c>
      <c r="AV4" s="20">
        <f t="shared" si="1"/>
        <v>27</v>
      </c>
      <c r="AW4" s="20" t="s">
        <v>12</v>
      </c>
      <c r="AX4" s="20">
        <f t="shared" si="2"/>
        <v>10</v>
      </c>
    </row>
    <row r="5" spans="1:50" x14ac:dyDescent="0.2">
      <c r="A5" s="100">
        <v>4</v>
      </c>
      <c r="B5" s="69" t="s">
        <v>2987</v>
      </c>
      <c r="C5" s="124">
        <v>22</v>
      </c>
      <c r="D5" s="124">
        <v>11</v>
      </c>
      <c r="E5" s="124">
        <v>3</v>
      </c>
      <c r="F5" s="124">
        <v>8</v>
      </c>
      <c r="G5" s="124">
        <v>39</v>
      </c>
      <c r="H5" s="124" t="s">
        <v>12</v>
      </c>
      <c r="I5" s="124">
        <v>29</v>
      </c>
      <c r="J5" s="101">
        <f t="shared" si="0"/>
        <v>25</v>
      </c>
      <c r="K5" s="95"/>
      <c r="L5" s="131">
        <v>1</v>
      </c>
      <c r="M5" s="131" t="s">
        <v>12</v>
      </c>
      <c r="N5" s="131">
        <v>3</v>
      </c>
      <c r="O5" s="131">
        <v>1</v>
      </c>
      <c r="P5" s="131" t="s">
        <v>12</v>
      </c>
      <c r="Q5" s="131">
        <v>0</v>
      </c>
      <c r="R5" s="131">
        <v>3</v>
      </c>
      <c r="S5" s="131" t="s">
        <v>12</v>
      </c>
      <c r="T5" s="131">
        <v>1</v>
      </c>
      <c r="U5" s="132"/>
      <c r="V5" s="132"/>
      <c r="W5" s="132"/>
      <c r="X5" s="131">
        <v>1</v>
      </c>
      <c r="Y5" s="131" t="s">
        <v>12</v>
      </c>
      <c r="Z5" s="131">
        <v>3</v>
      </c>
      <c r="AA5" s="131">
        <v>4</v>
      </c>
      <c r="AB5" s="131" t="s">
        <v>12</v>
      </c>
      <c r="AC5" s="131">
        <v>1</v>
      </c>
      <c r="AD5" s="131">
        <v>4</v>
      </c>
      <c r="AE5" s="131" t="s">
        <v>12</v>
      </c>
      <c r="AF5" s="131">
        <v>1</v>
      </c>
      <c r="AG5" s="131">
        <v>0</v>
      </c>
      <c r="AH5" s="131" t="s">
        <v>12</v>
      </c>
      <c r="AI5" s="131">
        <v>1</v>
      </c>
      <c r="AJ5" s="131">
        <v>5</v>
      </c>
      <c r="AK5" s="131" t="s">
        <v>12</v>
      </c>
      <c r="AL5" s="131">
        <v>0</v>
      </c>
      <c r="AM5" s="131">
        <v>3</v>
      </c>
      <c r="AN5" s="131" t="s">
        <v>12</v>
      </c>
      <c r="AO5" s="131">
        <v>0</v>
      </c>
      <c r="AP5" s="131">
        <v>1</v>
      </c>
      <c r="AQ5" s="131" t="s">
        <v>12</v>
      </c>
      <c r="AR5" s="131">
        <v>1</v>
      </c>
      <c r="AS5" s="131">
        <v>0</v>
      </c>
      <c r="AT5" s="131" t="s">
        <v>12</v>
      </c>
      <c r="AU5" s="131">
        <v>5</v>
      </c>
      <c r="AV5" s="20">
        <f t="shared" si="1"/>
        <v>23</v>
      </c>
      <c r="AW5" s="20" t="s">
        <v>12</v>
      </c>
      <c r="AX5" s="20">
        <f t="shared" si="2"/>
        <v>16</v>
      </c>
    </row>
    <row r="6" spans="1:50" x14ac:dyDescent="0.2">
      <c r="A6" s="100">
        <v>5</v>
      </c>
      <c r="B6" s="124" t="s">
        <v>140</v>
      </c>
      <c r="C6" s="124">
        <v>22</v>
      </c>
      <c r="D6" s="124">
        <v>10</v>
      </c>
      <c r="E6" s="124">
        <v>4</v>
      </c>
      <c r="F6" s="124">
        <v>8</v>
      </c>
      <c r="G6" s="124">
        <v>34</v>
      </c>
      <c r="H6" s="124" t="s">
        <v>12</v>
      </c>
      <c r="I6" s="124">
        <v>39</v>
      </c>
      <c r="J6" s="101">
        <f t="shared" si="0"/>
        <v>24</v>
      </c>
      <c r="K6" s="95"/>
      <c r="L6" s="131">
        <v>0</v>
      </c>
      <c r="M6" s="131" t="s">
        <v>12</v>
      </c>
      <c r="N6" s="131">
        <v>4</v>
      </c>
      <c r="O6" s="131">
        <v>2</v>
      </c>
      <c r="P6" s="131" t="s">
        <v>12</v>
      </c>
      <c r="Q6" s="131">
        <v>0</v>
      </c>
      <c r="R6" s="131">
        <v>1</v>
      </c>
      <c r="S6" s="131" t="s">
        <v>12</v>
      </c>
      <c r="T6" s="131">
        <v>3</v>
      </c>
      <c r="U6" s="131">
        <v>0</v>
      </c>
      <c r="V6" s="131" t="s">
        <v>12</v>
      </c>
      <c r="W6" s="131">
        <v>0</v>
      </c>
      <c r="X6" s="132"/>
      <c r="Y6" s="132"/>
      <c r="Z6" s="132"/>
      <c r="AA6" s="131">
        <v>2</v>
      </c>
      <c r="AB6" s="131" t="s">
        <v>12</v>
      </c>
      <c r="AC6" s="131">
        <v>2</v>
      </c>
      <c r="AD6" s="131">
        <v>2</v>
      </c>
      <c r="AE6" s="131" t="s">
        <v>12</v>
      </c>
      <c r="AF6" s="131">
        <v>1</v>
      </c>
      <c r="AG6" s="131">
        <v>3</v>
      </c>
      <c r="AH6" s="131" t="s">
        <v>12</v>
      </c>
      <c r="AI6" s="131">
        <v>2</v>
      </c>
      <c r="AJ6" s="131">
        <v>3</v>
      </c>
      <c r="AK6" s="131" t="s">
        <v>12</v>
      </c>
      <c r="AL6" s="131">
        <v>1</v>
      </c>
      <c r="AM6" s="131">
        <v>3</v>
      </c>
      <c r="AN6" s="131" t="s">
        <v>12</v>
      </c>
      <c r="AO6" s="131">
        <v>1</v>
      </c>
      <c r="AP6" s="131">
        <v>1</v>
      </c>
      <c r="AQ6" s="131" t="s">
        <v>12</v>
      </c>
      <c r="AR6" s="131">
        <v>0</v>
      </c>
      <c r="AS6" s="131">
        <v>4</v>
      </c>
      <c r="AT6" s="131" t="s">
        <v>12</v>
      </c>
      <c r="AU6" s="131">
        <v>1</v>
      </c>
      <c r="AV6" s="20">
        <f t="shared" si="1"/>
        <v>21</v>
      </c>
      <c r="AW6" s="20" t="s">
        <v>12</v>
      </c>
      <c r="AX6" s="20">
        <f t="shared" si="2"/>
        <v>15</v>
      </c>
    </row>
    <row r="7" spans="1:50" x14ac:dyDescent="0.2">
      <c r="A7" s="100">
        <v>6</v>
      </c>
      <c r="B7" s="124" t="s">
        <v>2988</v>
      </c>
      <c r="C7" s="124">
        <v>22</v>
      </c>
      <c r="D7" s="124">
        <v>10</v>
      </c>
      <c r="E7" s="124">
        <v>2</v>
      </c>
      <c r="F7" s="124">
        <v>10</v>
      </c>
      <c r="G7" s="124">
        <v>37</v>
      </c>
      <c r="H7" s="124" t="s">
        <v>12</v>
      </c>
      <c r="I7" s="124">
        <v>55</v>
      </c>
      <c r="J7" s="101">
        <f t="shared" si="0"/>
        <v>22</v>
      </c>
      <c r="K7" s="95"/>
      <c r="L7" s="131">
        <v>2</v>
      </c>
      <c r="M7" s="131" t="s">
        <v>12</v>
      </c>
      <c r="N7" s="131">
        <v>6</v>
      </c>
      <c r="O7" s="131">
        <v>1</v>
      </c>
      <c r="P7" s="131" t="s">
        <v>12</v>
      </c>
      <c r="Q7" s="131">
        <v>7</v>
      </c>
      <c r="R7" s="131">
        <v>1</v>
      </c>
      <c r="S7" s="131" t="s">
        <v>12</v>
      </c>
      <c r="T7" s="131">
        <v>0</v>
      </c>
      <c r="U7" s="131">
        <v>0</v>
      </c>
      <c r="V7" s="131" t="s">
        <v>12</v>
      </c>
      <c r="W7" s="131">
        <v>2</v>
      </c>
      <c r="X7" s="131">
        <v>3</v>
      </c>
      <c r="Y7" s="131" t="s">
        <v>12</v>
      </c>
      <c r="Z7" s="131">
        <v>1</v>
      </c>
      <c r="AA7" s="132"/>
      <c r="AB7" s="132"/>
      <c r="AC7" s="132"/>
      <c r="AD7" s="123">
        <v>2</v>
      </c>
      <c r="AE7" s="131" t="s">
        <v>12</v>
      </c>
      <c r="AF7" s="123">
        <v>1</v>
      </c>
      <c r="AG7" s="131">
        <v>0</v>
      </c>
      <c r="AH7" s="131" t="s">
        <v>12</v>
      </c>
      <c r="AI7" s="131">
        <v>1</v>
      </c>
      <c r="AJ7" s="131">
        <v>3</v>
      </c>
      <c r="AK7" s="131" t="s">
        <v>12</v>
      </c>
      <c r="AL7" s="131">
        <v>3</v>
      </c>
      <c r="AM7" s="131">
        <v>3</v>
      </c>
      <c r="AN7" s="131" t="s">
        <v>12</v>
      </c>
      <c r="AO7" s="131">
        <v>1</v>
      </c>
      <c r="AP7" s="131">
        <v>1</v>
      </c>
      <c r="AQ7" s="131" t="s">
        <v>12</v>
      </c>
      <c r="AR7" s="131">
        <v>0</v>
      </c>
      <c r="AS7" s="131">
        <v>4</v>
      </c>
      <c r="AT7" s="131" t="s">
        <v>12</v>
      </c>
      <c r="AU7" s="131">
        <v>3</v>
      </c>
      <c r="AV7" s="20">
        <f t="shared" si="1"/>
        <v>20</v>
      </c>
      <c r="AW7" s="20" t="s">
        <v>12</v>
      </c>
      <c r="AX7" s="20">
        <f t="shared" si="2"/>
        <v>25</v>
      </c>
    </row>
    <row r="8" spans="1:50" x14ac:dyDescent="0.2">
      <c r="A8" s="100">
        <v>7</v>
      </c>
      <c r="B8" s="69" t="s">
        <v>2989</v>
      </c>
      <c r="C8" s="124">
        <v>22</v>
      </c>
      <c r="D8" s="124">
        <v>9</v>
      </c>
      <c r="E8" s="124">
        <v>1</v>
      </c>
      <c r="F8" s="124">
        <v>12</v>
      </c>
      <c r="G8" s="124">
        <v>34</v>
      </c>
      <c r="H8" s="124" t="s">
        <v>12</v>
      </c>
      <c r="I8" s="124">
        <v>46</v>
      </c>
      <c r="J8" s="101">
        <f t="shared" si="0"/>
        <v>19</v>
      </c>
      <c r="K8" s="95"/>
      <c r="L8" s="131">
        <v>3</v>
      </c>
      <c r="M8" s="131" t="s">
        <v>12</v>
      </c>
      <c r="N8" s="131">
        <v>0</v>
      </c>
      <c r="O8" s="131">
        <v>0</v>
      </c>
      <c r="P8" s="131" t="s">
        <v>12</v>
      </c>
      <c r="Q8" s="131">
        <v>4</v>
      </c>
      <c r="R8" s="131">
        <v>2</v>
      </c>
      <c r="S8" s="131" t="s">
        <v>12</v>
      </c>
      <c r="T8" s="131">
        <v>0</v>
      </c>
      <c r="U8" s="131">
        <v>1</v>
      </c>
      <c r="V8" s="131" t="s">
        <v>12</v>
      </c>
      <c r="W8" s="131">
        <v>3</v>
      </c>
      <c r="X8" s="131">
        <v>0</v>
      </c>
      <c r="Y8" s="131" t="s">
        <v>12</v>
      </c>
      <c r="Z8" s="131">
        <v>3</v>
      </c>
      <c r="AA8" s="131">
        <v>3</v>
      </c>
      <c r="AB8" s="131" t="s">
        <v>12</v>
      </c>
      <c r="AC8" s="131">
        <v>1</v>
      </c>
      <c r="AD8" s="132"/>
      <c r="AE8" s="132"/>
      <c r="AF8" s="132"/>
      <c r="AG8" s="131">
        <v>2</v>
      </c>
      <c r="AH8" s="131" t="s">
        <v>12</v>
      </c>
      <c r="AI8" s="131">
        <v>1</v>
      </c>
      <c r="AJ8" s="131">
        <v>0</v>
      </c>
      <c r="AK8" s="131" t="s">
        <v>12</v>
      </c>
      <c r="AL8" s="131">
        <v>1</v>
      </c>
      <c r="AM8" s="131">
        <v>3</v>
      </c>
      <c r="AN8" s="131" t="s">
        <v>12</v>
      </c>
      <c r="AO8" s="131">
        <v>0</v>
      </c>
      <c r="AP8" s="131">
        <v>2</v>
      </c>
      <c r="AQ8" s="131" t="s">
        <v>12</v>
      </c>
      <c r="AR8" s="131">
        <v>1</v>
      </c>
      <c r="AS8" s="131">
        <v>4</v>
      </c>
      <c r="AT8" s="131" t="s">
        <v>12</v>
      </c>
      <c r="AU8" s="131">
        <v>1</v>
      </c>
      <c r="AV8" s="20">
        <f t="shared" si="1"/>
        <v>20</v>
      </c>
      <c r="AW8" s="20" t="s">
        <v>12</v>
      </c>
      <c r="AX8" s="20">
        <f t="shared" si="2"/>
        <v>15</v>
      </c>
    </row>
    <row r="9" spans="1:50" x14ac:dyDescent="0.2">
      <c r="A9" s="100">
        <v>8</v>
      </c>
      <c r="B9" s="124" t="s">
        <v>2990</v>
      </c>
      <c r="C9" s="124">
        <v>22</v>
      </c>
      <c r="D9" s="124">
        <v>8</v>
      </c>
      <c r="E9" s="124">
        <v>3</v>
      </c>
      <c r="F9" s="124">
        <v>11</v>
      </c>
      <c r="G9" s="124">
        <v>27</v>
      </c>
      <c r="H9" s="124" t="s">
        <v>12</v>
      </c>
      <c r="I9" s="124">
        <v>39</v>
      </c>
      <c r="J9" s="101">
        <f t="shared" si="0"/>
        <v>19</v>
      </c>
      <c r="K9" s="95"/>
      <c r="L9" s="131">
        <v>2</v>
      </c>
      <c r="M9" s="131" t="s">
        <v>12</v>
      </c>
      <c r="N9" s="131">
        <v>1</v>
      </c>
      <c r="O9" s="131">
        <v>0</v>
      </c>
      <c r="P9" s="131" t="s">
        <v>12</v>
      </c>
      <c r="Q9" s="131">
        <v>5</v>
      </c>
      <c r="R9" s="131">
        <v>1</v>
      </c>
      <c r="S9" s="131" t="s">
        <v>12</v>
      </c>
      <c r="T9" s="131">
        <v>2</v>
      </c>
      <c r="U9" s="131">
        <v>0</v>
      </c>
      <c r="V9" s="131" t="s">
        <v>12</v>
      </c>
      <c r="W9" s="131">
        <v>3</v>
      </c>
      <c r="X9" s="131">
        <v>3</v>
      </c>
      <c r="Y9" s="131" t="s">
        <v>12</v>
      </c>
      <c r="Z9" s="131">
        <v>1</v>
      </c>
      <c r="AA9" s="131">
        <v>0</v>
      </c>
      <c r="AB9" s="131" t="s">
        <v>12</v>
      </c>
      <c r="AC9" s="131">
        <v>2</v>
      </c>
      <c r="AD9" s="131">
        <v>4</v>
      </c>
      <c r="AE9" s="131" t="s">
        <v>12</v>
      </c>
      <c r="AF9" s="131">
        <v>0</v>
      </c>
      <c r="AG9" s="132"/>
      <c r="AH9" s="132"/>
      <c r="AI9" s="132"/>
      <c r="AJ9" s="131">
        <v>0</v>
      </c>
      <c r="AK9" s="131" t="s">
        <v>12</v>
      </c>
      <c r="AL9" s="131">
        <v>1</v>
      </c>
      <c r="AM9" s="131">
        <v>2</v>
      </c>
      <c r="AN9" s="131" t="s">
        <v>12</v>
      </c>
      <c r="AO9" s="131">
        <v>0</v>
      </c>
      <c r="AP9" s="131">
        <v>0</v>
      </c>
      <c r="AQ9" s="131" t="s">
        <v>12</v>
      </c>
      <c r="AR9" s="131">
        <v>3</v>
      </c>
      <c r="AS9" s="131">
        <v>4</v>
      </c>
      <c r="AT9" s="131" t="s">
        <v>12</v>
      </c>
      <c r="AU9" s="131">
        <v>1</v>
      </c>
      <c r="AV9" s="20">
        <f t="shared" si="1"/>
        <v>16</v>
      </c>
      <c r="AW9" s="20" t="s">
        <v>12</v>
      </c>
      <c r="AX9" s="20">
        <f t="shared" si="2"/>
        <v>19</v>
      </c>
    </row>
    <row r="10" spans="1:50" x14ac:dyDescent="0.2">
      <c r="A10" s="100">
        <v>9</v>
      </c>
      <c r="B10" s="124" t="s">
        <v>138</v>
      </c>
      <c r="C10" s="124">
        <v>22</v>
      </c>
      <c r="D10" s="124">
        <v>7</v>
      </c>
      <c r="E10" s="124">
        <v>5</v>
      </c>
      <c r="F10" s="124">
        <v>10</v>
      </c>
      <c r="G10" s="124">
        <v>26</v>
      </c>
      <c r="H10" s="124" t="s">
        <v>12</v>
      </c>
      <c r="I10" s="124">
        <v>40</v>
      </c>
      <c r="J10" s="101">
        <f t="shared" si="0"/>
        <v>19</v>
      </c>
      <c r="K10" s="95"/>
      <c r="L10" s="131">
        <v>1</v>
      </c>
      <c r="M10" s="131" t="s">
        <v>12</v>
      </c>
      <c r="N10" s="131">
        <v>2</v>
      </c>
      <c r="O10" s="131">
        <v>2</v>
      </c>
      <c r="P10" s="131" t="s">
        <v>12</v>
      </c>
      <c r="Q10" s="131">
        <v>2</v>
      </c>
      <c r="R10" s="131">
        <v>1</v>
      </c>
      <c r="S10" s="131" t="s">
        <v>12</v>
      </c>
      <c r="T10" s="131">
        <v>0</v>
      </c>
      <c r="U10" s="131">
        <v>1</v>
      </c>
      <c r="V10" s="131" t="s">
        <v>12</v>
      </c>
      <c r="W10" s="131">
        <v>1</v>
      </c>
      <c r="X10" s="131">
        <v>0</v>
      </c>
      <c r="Y10" s="131" t="s">
        <v>12</v>
      </c>
      <c r="Z10" s="131">
        <v>0</v>
      </c>
      <c r="AA10" s="131">
        <v>1</v>
      </c>
      <c r="AB10" s="131" t="s">
        <v>12</v>
      </c>
      <c r="AC10" s="131">
        <v>2</v>
      </c>
      <c r="AD10" s="131">
        <v>5</v>
      </c>
      <c r="AE10" s="131" t="s">
        <v>12</v>
      </c>
      <c r="AF10" s="131">
        <v>3</v>
      </c>
      <c r="AG10" s="131">
        <v>1</v>
      </c>
      <c r="AH10" s="131" t="s">
        <v>12</v>
      </c>
      <c r="AI10" s="131">
        <v>2</v>
      </c>
      <c r="AJ10" s="132"/>
      <c r="AK10" s="132"/>
      <c r="AL10" s="132"/>
      <c r="AM10" s="131">
        <v>1</v>
      </c>
      <c r="AN10" s="131" t="s">
        <v>12</v>
      </c>
      <c r="AO10" s="131">
        <v>2</v>
      </c>
      <c r="AP10" s="131">
        <v>2</v>
      </c>
      <c r="AQ10" s="131" t="s">
        <v>12</v>
      </c>
      <c r="AR10" s="131">
        <v>1</v>
      </c>
      <c r="AS10" s="131">
        <v>1</v>
      </c>
      <c r="AT10" s="131" t="s">
        <v>12</v>
      </c>
      <c r="AU10" s="131">
        <v>2</v>
      </c>
      <c r="AV10" s="20">
        <f t="shared" si="1"/>
        <v>16</v>
      </c>
      <c r="AW10" s="20" t="s">
        <v>12</v>
      </c>
      <c r="AX10" s="20">
        <f t="shared" si="2"/>
        <v>17</v>
      </c>
    </row>
    <row r="11" spans="1:50" x14ac:dyDescent="0.2">
      <c r="A11" s="100">
        <v>10</v>
      </c>
      <c r="B11" s="124" t="s">
        <v>45</v>
      </c>
      <c r="C11" s="124">
        <v>22</v>
      </c>
      <c r="D11" s="124">
        <v>7</v>
      </c>
      <c r="E11" s="124">
        <v>4</v>
      </c>
      <c r="F11" s="124">
        <v>11</v>
      </c>
      <c r="G11" s="124">
        <v>26</v>
      </c>
      <c r="H11" s="124" t="s">
        <v>12</v>
      </c>
      <c r="I11" s="124">
        <v>37</v>
      </c>
      <c r="J11" s="101">
        <f t="shared" si="0"/>
        <v>18</v>
      </c>
      <c r="K11" s="119" t="s">
        <v>9</v>
      </c>
      <c r="L11" s="131">
        <v>0</v>
      </c>
      <c r="M11" s="131" t="s">
        <v>12</v>
      </c>
      <c r="N11" s="131">
        <v>3</v>
      </c>
      <c r="O11" s="131">
        <v>1</v>
      </c>
      <c r="P11" s="131" t="s">
        <v>12</v>
      </c>
      <c r="Q11" s="131">
        <v>1</v>
      </c>
      <c r="R11" s="131">
        <v>2</v>
      </c>
      <c r="S11" s="131" t="s">
        <v>12</v>
      </c>
      <c r="T11" s="131">
        <v>3</v>
      </c>
      <c r="U11" s="131">
        <v>2</v>
      </c>
      <c r="V11" s="131" t="s">
        <v>12</v>
      </c>
      <c r="W11" s="131">
        <v>0</v>
      </c>
      <c r="X11" s="131">
        <v>2</v>
      </c>
      <c r="Y11" s="131" t="s">
        <v>12</v>
      </c>
      <c r="Z11" s="131">
        <v>0</v>
      </c>
      <c r="AA11" s="131">
        <v>0</v>
      </c>
      <c r="AB11" s="131" t="s">
        <v>12</v>
      </c>
      <c r="AC11" s="131">
        <v>3</v>
      </c>
      <c r="AD11" s="131">
        <v>0</v>
      </c>
      <c r="AE11" s="131" t="s">
        <v>12</v>
      </c>
      <c r="AF11" s="131">
        <v>1</v>
      </c>
      <c r="AG11" s="131">
        <v>2</v>
      </c>
      <c r="AH11" s="131" t="s">
        <v>12</v>
      </c>
      <c r="AI11" s="131">
        <v>0</v>
      </c>
      <c r="AJ11" s="131">
        <v>0</v>
      </c>
      <c r="AK11" s="131" t="s">
        <v>12</v>
      </c>
      <c r="AL11" s="131">
        <v>0</v>
      </c>
      <c r="AM11" s="132"/>
      <c r="AN11" s="132"/>
      <c r="AO11" s="132"/>
      <c r="AP11" s="131">
        <v>1</v>
      </c>
      <c r="AQ11" s="131" t="s">
        <v>12</v>
      </c>
      <c r="AR11" s="131">
        <v>1</v>
      </c>
      <c r="AS11" s="131">
        <v>2</v>
      </c>
      <c r="AT11" s="131" t="s">
        <v>12</v>
      </c>
      <c r="AU11" s="131">
        <v>1</v>
      </c>
      <c r="AV11" s="20">
        <f t="shared" si="1"/>
        <v>12</v>
      </c>
      <c r="AW11" s="20" t="s">
        <v>12</v>
      </c>
      <c r="AX11" s="20">
        <f t="shared" si="2"/>
        <v>13</v>
      </c>
    </row>
    <row r="12" spans="1:50" x14ac:dyDescent="0.2">
      <c r="A12" s="100">
        <v>11</v>
      </c>
      <c r="B12" s="124" t="s">
        <v>13</v>
      </c>
      <c r="C12" s="124">
        <v>22</v>
      </c>
      <c r="D12" s="124">
        <v>6</v>
      </c>
      <c r="E12" s="124">
        <v>5</v>
      </c>
      <c r="F12" s="124">
        <v>11</v>
      </c>
      <c r="G12" s="124">
        <v>29</v>
      </c>
      <c r="H12" s="124" t="s">
        <v>12</v>
      </c>
      <c r="I12" s="124">
        <v>33</v>
      </c>
      <c r="J12" s="101">
        <f t="shared" si="0"/>
        <v>17</v>
      </c>
      <c r="K12" s="95" t="s">
        <v>9</v>
      </c>
      <c r="L12" s="131">
        <v>0</v>
      </c>
      <c r="M12" s="131" t="s">
        <v>12</v>
      </c>
      <c r="N12" s="131">
        <v>1</v>
      </c>
      <c r="O12" s="131">
        <v>1</v>
      </c>
      <c r="P12" s="131" t="s">
        <v>12</v>
      </c>
      <c r="Q12" s="131">
        <v>2</v>
      </c>
      <c r="R12" s="131">
        <v>2</v>
      </c>
      <c r="S12" s="131" t="s">
        <v>12</v>
      </c>
      <c r="T12" s="131">
        <v>1</v>
      </c>
      <c r="U12" s="131">
        <v>2</v>
      </c>
      <c r="V12" s="131" t="s">
        <v>12</v>
      </c>
      <c r="W12" s="131">
        <v>0</v>
      </c>
      <c r="X12" s="131">
        <v>0</v>
      </c>
      <c r="Y12" s="131" t="s">
        <v>12</v>
      </c>
      <c r="Z12" s="131">
        <v>0</v>
      </c>
      <c r="AA12" s="131">
        <v>4</v>
      </c>
      <c r="AB12" s="131" t="s">
        <v>12</v>
      </c>
      <c r="AC12" s="131">
        <v>1</v>
      </c>
      <c r="AD12" s="131">
        <v>0</v>
      </c>
      <c r="AE12" s="131" t="s">
        <v>12</v>
      </c>
      <c r="AF12" s="131">
        <v>1</v>
      </c>
      <c r="AG12" s="131">
        <v>0</v>
      </c>
      <c r="AH12" s="131" t="s">
        <v>12</v>
      </c>
      <c r="AI12" s="131">
        <v>0</v>
      </c>
      <c r="AJ12" s="131">
        <v>2</v>
      </c>
      <c r="AK12" s="131" t="s">
        <v>12</v>
      </c>
      <c r="AL12" s="131">
        <v>0</v>
      </c>
      <c r="AM12" s="131">
        <v>0</v>
      </c>
      <c r="AN12" s="131" t="s">
        <v>12</v>
      </c>
      <c r="AO12" s="131">
        <v>2</v>
      </c>
      <c r="AP12" s="132"/>
      <c r="AQ12" s="132"/>
      <c r="AR12" s="132"/>
      <c r="AS12" s="131">
        <v>5</v>
      </c>
      <c r="AT12" s="131" t="s">
        <v>12</v>
      </c>
      <c r="AU12" s="131">
        <v>1</v>
      </c>
      <c r="AV12" s="20">
        <f t="shared" si="1"/>
        <v>16</v>
      </c>
      <c r="AW12" s="20" t="s">
        <v>12</v>
      </c>
      <c r="AX12" s="20">
        <f t="shared" si="2"/>
        <v>9</v>
      </c>
    </row>
    <row r="13" spans="1:50" x14ac:dyDescent="0.2">
      <c r="A13" s="100">
        <v>12</v>
      </c>
      <c r="B13" s="124" t="s">
        <v>2991</v>
      </c>
      <c r="C13" s="124">
        <v>22</v>
      </c>
      <c r="D13" s="124">
        <v>4</v>
      </c>
      <c r="E13" s="124">
        <v>4</v>
      </c>
      <c r="F13" s="124">
        <v>14</v>
      </c>
      <c r="G13" s="124">
        <v>37</v>
      </c>
      <c r="H13" s="124" t="s">
        <v>12</v>
      </c>
      <c r="I13" s="124">
        <v>56</v>
      </c>
      <c r="J13" s="101">
        <f t="shared" si="0"/>
        <v>12</v>
      </c>
      <c r="K13" s="95" t="s">
        <v>9</v>
      </c>
      <c r="L13" s="131">
        <v>0</v>
      </c>
      <c r="M13" s="131" t="s">
        <v>12</v>
      </c>
      <c r="N13" s="131">
        <v>4</v>
      </c>
      <c r="O13" s="131">
        <v>0</v>
      </c>
      <c r="P13" s="131" t="s">
        <v>12</v>
      </c>
      <c r="Q13" s="131">
        <v>1</v>
      </c>
      <c r="R13" s="131">
        <v>1</v>
      </c>
      <c r="S13" s="131" t="s">
        <v>12</v>
      </c>
      <c r="T13" s="131">
        <v>1</v>
      </c>
      <c r="U13" s="131">
        <v>1</v>
      </c>
      <c r="V13" s="131" t="s">
        <v>12</v>
      </c>
      <c r="W13" s="131">
        <v>2</v>
      </c>
      <c r="X13" s="131">
        <v>1</v>
      </c>
      <c r="Y13" s="131" t="s">
        <v>12</v>
      </c>
      <c r="Z13" s="131">
        <v>2</v>
      </c>
      <c r="AA13" s="131">
        <v>1</v>
      </c>
      <c r="AB13" s="131" t="s">
        <v>12</v>
      </c>
      <c r="AC13" s="131">
        <v>2</v>
      </c>
      <c r="AD13" s="131">
        <v>5</v>
      </c>
      <c r="AE13" s="131" t="s">
        <v>12</v>
      </c>
      <c r="AF13" s="131">
        <v>3</v>
      </c>
      <c r="AG13" s="131">
        <v>3</v>
      </c>
      <c r="AH13" s="131" t="s">
        <v>12</v>
      </c>
      <c r="AI13" s="131">
        <v>3</v>
      </c>
      <c r="AJ13" s="131">
        <v>2</v>
      </c>
      <c r="AK13" s="131" t="s">
        <v>12</v>
      </c>
      <c r="AL13" s="131">
        <v>3</v>
      </c>
      <c r="AM13" s="131">
        <v>1</v>
      </c>
      <c r="AN13" s="131" t="s">
        <v>12</v>
      </c>
      <c r="AO13" s="131">
        <v>2</v>
      </c>
      <c r="AP13" s="131">
        <v>4</v>
      </c>
      <c r="AQ13" s="131" t="s">
        <v>12</v>
      </c>
      <c r="AR13" s="131">
        <v>3</v>
      </c>
      <c r="AS13" s="132"/>
      <c r="AT13" s="132"/>
      <c r="AU13" s="132"/>
      <c r="AV13" s="20">
        <f t="shared" si="1"/>
        <v>19</v>
      </c>
      <c r="AW13" s="20" t="s">
        <v>12</v>
      </c>
      <c r="AX13" s="20">
        <f t="shared" si="2"/>
        <v>26</v>
      </c>
    </row>
    <row r="14" spans="1:50" x14ac:dyDescent="0.2">
      <c r="A14" s="100"/>
      <c r="B14" s="66"/>
      <c r="C14" s="101">
        <f>SUM(C2:C13)</f>
        <v>264</v>
      </c>
      <c r="D14" s="101">
        <f>SUM(D2:D13)</f>
        <v>109</v>
      </c>
      <c r="E14" s="101">
        <f>SUM(E2:E13)</f>
        <v>46</v>
      </c>
      <c r="F14" s="101">
        <f>SUM(F2:F13)</f>
        <v>109</v>
      </c>
      <c r="G14" s="101">
        <f>SUM(G2:G13)</f>
        <v>452</v>
      </c>
      <c r="H14" s="102" t="s">
        <v>12</v>
      </c>
      <c r="I14" s="101">
        <f>SUM(I2:I13)</f>
        <v>452</v>
      </c>
      <c r="J14" s="101">
        <f t="shared" si="0"/>
        <v>264</v>
      </c>
      <c r="K14" s="103"/>
      <c r="L14" s="18">
        <f>SUM(L2:L13)</f>
        <v>11</v>
      </c>
      <c r="M14" s="18" t="s">
        <v>12</v>
      </c>
      <c r="N14" s="18">
        <f>SUM(N2:N13)</f>
        <v>26</v>
      </c>
      <c r="O14" s="18">
        <f>SUM(O2:O13)</f>
        <v>12</v>
      </c>
      <c r="P14" s="18" t="s">
        <v>12</v>
      </c>
      <c r="Q14" s="18">
        <f>SUM(Q2:Q13)</f>
        <v>27</v>
      </c>
      <c r="R14" s="18">
        <f>SUM(R2:R13)</f>
        <v>17</v>
      </c>
      <c r="S14" s="18" t="s">
        <v>12</v>
      </c>
      <c r="T14" s="18">
        <f>SUM(T2:T13)</f>
        <v>14</v>
      </c>
      <c r="U14" s="18">
        <f>SUM(U2:U13)</f>
        <v>13</v>
      </c>
      <c r="V14" s="18" t="s">
        <v>12</v>
      </c>
      <c r="W14" s="18">
        <f>SUM(W2:W13)</f>
        <v>16</v>
      </c>
      <c r="X14" s="18">
        <f>SUM(X2:X13)</f>
        <v>24</v>
      </c>
      <c r="Y14" s="18" t="s">
        <v>12</v>
      </c>
      <c r="Z14" s="18">
        <f>SUM(Z2:Z13)</f>
        <v>13</v>
      </c>
      <c r="AA14" s="18">
        <f>SUM(AA2:AA13)</f>
        <v>30</v>
      </c>
      <c r="AB14" s="18" t="s">
        <v>12</v>
      </c>
      <c r="AC14" s="18">
        <f>SUM(AC2:AC13)</f>
        <v>17</v>
      </c>
      <c r="AD14" s="18">
        <f>SUM(AD2:AD13)</f>
        <v>31</v>
      </c>
      <c r="AE14" s="18" t="s">
        <v>12</v>
      </c>
      <c r="AF14" s="18">
        <f>SUM(AF2:AF13)</f>
        <v>14</v>
      </c>
      <c r="AG14" s="18">
        <f>SUM(AG2:AG13)</f>
        <v>20</v>
      </c>
      <c r="AH14" s="18" t="s">
        <v>12</v>
      </c>
      <c r="AI14" s="18">
        <f>SUM(AI2:AI13)</f>
        <v>11</v>
      </c>
      <c r="AJ14" s="18">
        <f>SUM(AJ2:AJ13)</f>
        <v>23</v>
      </c>
      <c r="AK14" s="18" t="s">
        <v>12</v>
      </c>
      <c r="AL14" s="18">
        <f>SUM(AL2:AL13)</f>
        <v>10</v>
      </c>
      <c r="AM14" s="18">
        <f>SUM(AM2:AM13)</f>
        <v>24</v>
      </c>
      <c r="AN14" s="18" t="s">
        <v>12</v>
      </c>
      <c r="AO14" s="18">
        <f>SUM(AO2:AO13)</f>
        <v>14</v>
      </c>
      <c r="AP14" s="18">
        <f>SUM(AP2:AP13)</f>
        <v>24</v>
      </c>
      <c r="AQ14" s="18" t="s">
        <v>12</v>
      </c>
      <c r="AR14" s="18">
        <f>SUM(AR2:AR13)</f>
        <v>13</v>
      </c>
      <c r="AS14" s="18">
        <f>SUM(AS2:AS13)</f>
        <v>30</v>
      </c>
      <c r="AT14" s="18" t="s">
        <v>12</v>
      </c>
      <c r="AU14" s="18">
        <f>SUM(AU2:AU13)</f>
        <v>18</v>
      </c>
      <c r="AV14" s="20">
        <f t="shared" si="1"/>
        <v>259</v>
      </c>
      <c r="AW14" s="20" t="s">
        <v>12</v>
      </c>
      <c r="AX14" s="20">
        <f t="shared" si="2"/>
        <v>193</v>
      </c>
    </row>
    <row r="15" spans="1:50" x14ac:dyDescent="0.2">
      <c r="A15" s="30"/>
      <c r="B15" s="31"/>
      <c r="C15" s="2"/>
      <c r="D15" s="27"/>
      <c r="E15" s="27"/>
      <c r="F15" s="27"/>
      <c r="G15" s="27"/>
      <c r="H15" s="30"/>
      <c r="I15" s="27"/>
      <c r="J15" s="27"/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A19" s="30"/>
      <c r="B19" s="31"/>
      <c r="C19" s="27"/>
      <c r="D19" s="27"/>
      <c r="E19" s="27"/>
      <c r="F19" s="27"/>
      <c r="G19" s="27"/>
      <c r="H19" s="30"/>
      <c r="I19" s="27"/>
      <c r="J19" s="27"/>
      <c r="L19" s="124" t="s">
        <v>2993</v>
      </c>
      <c r="AA19" s="123">
        <v>2</v>
      </c>
      <c r="AB19" s="123" t="s">
        <v>12</v>
      </c>
      <c r="AC19" s="123">
        <v>2</v>
      </c>
      <c r="AF19" s="124" t="s">
        <v>3059</v>
      </c>
      <c r="AS19" s="123">
        <v>1</v>
      </c>
      <c r="AT19" s="123" t="s">
        <v>12</v>
      </c>
      <c r="AU19" s="123">
        <v>3</v>
      </c>
    </row>
    <row r="20" spans="1:50" x14ac:dyDescent="0.2">
      <c r="A20" s="30"/>
      <c r="B20" s="27"/>
      <c r="C20" s="27"/>
      <c r="D20" s="27"/>
      <c r="E20" s="27"/>
      <c r="F20" s="27"/>
      <c r="G20" s="27"/>
      <c r="H20" s="28"/>
      <c r="I20" s="27"/>
      <c r="J20" s="27"/>
      <c r="L20" s="134" t="s">
        <v>2994</v>
      </c>
      <c r="AA20" s="123">
        <v>0</v>
      </c>
      <c r="AB20" s="123" t="s">
        <v>12</v>
      </c>
      <c r="AC20" s="123">
        <v>0</v>
      </c>
      <c r="AF20" s="124" t="s">
        <v>3060</v>
      </c>
      <c r="AS20" s="123">
        <v>0</v>
      </c>
      <c r="AT20" s="123" t="s">
        <v>12</v>
      </c>
      <c r="AU20" s="123">
        <v>3</v>
      </c>
    </row>
    <row r="21" spans="1:50" x14ac:dyDescent="0.2">
      <c r="L21" s="124" t="s">
        <v>2995</v>
      </c>
      <c r="AA21" s="123">
        <v>1</v>
      </c>
      <c r="AB21" s="123" t="s">
        <v>12</v>
      </c>
      <c r="AC21" s="123">
        <v>1</v>
      </c>
      <c r="AF21" s="124" t="s">
        <v>3061</v>
      </c>
      <c r="AS21" s="123">
        <v>0</v>
      </c>
      <c r="AT21" s="123" t="s">
        <v>12</v>
      </c>
      <c r="AU21" s="123">
        <v>0</v>
      </c>
    </row>
    <row r="22" spans="1:50" x14ac:dyDescent="0.2">
      <c r="L22" s="124" t="s">
        <v>2996</v>
      </c>
      <c r="P22" s="20"/>
      <c r="AA22" s="123">
        <v>4</v>
      </c>
      <c r="AB22" s="123" t="s">
        <v>12</v>
      </c>
      <c r="AC22" s="123">
        <v>1</v>
      </c>
      <c r="AF22" s="124" t="s">
        <v>3062</v>
      </c>
      <c r="AS22" s="123">
        <v>1</v>
      </c>
      <c r="AT22" s="123" t="s">
        <v>12</v>
      </c>
      <c r="AU22" s="123">
        <v>0</v>
      </c>
    </row>
    <row r="23" spans="1:50" x14ac:dyDescent="0.2">
      <c r="L23" s="124" t="s">
        <v>2997</v>
      </c>
      <c r="AA23" s="123">
        <v>2</v>
      </c>
      <c r="AB23" s="123" t="s">
        <v>12</v>
      </c>
      <c r="AC23" s="123">
        <v>1</v>
      </c>
      <c r="AF23" s="124" t="s">
        <v>3063</v>
      </c>
      <c r="AS23" s="123">
        <v>1</v>
      </c>
      <c r="AT23" s="123" t="s">
        <v>12</v>
      </c>
      <c r="AU23" s="123">
        <v>1</v>
      </c>
    </row>
    <row r="24" spans="1:50" x14ac:dyDescent="0.2">
      <c r="L24" s="124" t="s">
        <v>2998</v>
      </c>
      <c r="AA24" s="123">
        <v>0</v>
      </c>
      <c r="AB24" s="123" t="s">
        <v>12</v>
      </c>
      <c r="AC24" s="123">
        <v>4</v>
      </c>
      <c r="AF24" s="124" t="s">
        <v>3064</v>
      </c>
      <c r="AS24" s="123">
        <v>5</v>
      </c>
      <c r="AT24" s="123" t="s">
        <v>12</v>
      </c>
      <c r="AU24" s="123">
        <v>1</v>
      </c>
    </row>
    <row r="25" spans="1:50" x14ac:dyDescent="0.2"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2999</v>
      </c>
      <c r="AA26" s="123">
        <v>2</v>
      </c>
      <c r="AB26" s="123" t="s">
        <v>12</v>
      </c>
      <c r="AC26" s="123">
        <v>2</v>
      </c>
      <c r="AF26" s="124" t="s">
        <v>3065</v>
      </c>
      <c r="AS26" s="123">
        <v>0</v>
      </c>
      <c r="AT26" s="123" t="s">
        <v>12</v>
      </c>
      <c r="AU26" s="123">
        <v>4</v>
      </c>
    </row>
    <row r="27" spans="1:50" x14ac:dyDescent="0.2">
      <c r="L27" s="124" t="s">
        <v>3000</v>
      </c>
      <c r="AA27" s="123">
        <v>0</v>
      </c>
      <c r="AB27" s="123" t="s">
        <v>12</v>
      </c>
      <c r="AC27" s="123">
        <v>0</v>
      </c>
      <c r="AF27" s="124" t="s">
        <v>3066</v>
      </c>
      <c r="AS27" s="123">
        <v>4</v>
      </c>
      <c r="AT27" s="123" t="s">
        <v>12</v>
      </c>
      <c r="AU27" s="123">
        <v>1</v>
      </c>
    </row>
    <row r="28" spans="1:50" x14ac:dyDescent="0.2">
      <c r="L28" s="124" t="s">
        <v>3001</v>
      </c>
      <c r="AA28" s="123">
        <v>4</v>
      </c>
      <c r="AB28" s="123" t="s">
        <v>12</v>
      </c>
      <c r="AC28" s="123">
        <v>1</v>
      </c>
      <c r="AF28" s="124" t="s">
        <v>3067</v>
      </c>
      <c r="AS28" s="123">
        <v>2</v>
      </c>
      <c r="AT28" s="123" t="s">
        <v>12</v>
      </c>
      <c r="AU28" s="123">
        <v>0</v>
      </c>
    </row>
    <row r="29" spans="1:50" x14ac:dyDescent="0.2">
      <c r="L29" s="124" t="s">
        <v>3002</v>
      </c>
      <c r="P29" s="20"/>
      <c r="AA29" s="123">
        <v>1</v>
      </c>
      <c r="AB29" s="123" t="s">
        <v>12</v>
      </c>
      <c r="AC29" s="123">
        <v>2</v>
      </c>
      <c r="AF29" s="124" t="s">
        <v>3068</v>
      </c>
      <c r="AS29" s="123">
        <v>5</v>
      </c>
      <c r="AT29" s="123" t="s">
        <v>12</v>
      </c>
      <c r="AU29" s="123">
        <v>0</v>
      </c>
    </row>
    <row r="30" spans="1:50" x14ac:dyDescent="0.2">
      <c r="L30" s="124" t="s">
        <v>3003</v>
      </c>
      <c r="AA30" s="123">
        <v>2</v>
      </c>
      <c r="AB30" s="123" t="s">
        <v>12</v>
      </c>
      <c r="AC30" s="123">
        <v>2</v>
      </c>
      <c r="AF30" s="124" t="s">
        <v>3069</v>
      </c>
      <c r="AS30" s="123">
        <v>0</v>
      </c>
      <c r="AT30" s="123" t="s">
        <v>12</v>
      </c>
      <c r="AU30" s="123">
        <v>2</v>
      </c>
    </row>
    <row r="31" spans="1:50" x14ac:dyDescent="0.2">
      <c r="L31" s="124" t="s">
        <v>3004</v>
      </c>
      <c r="AA31" s="123">
        <v>1</v>
      </c>
      <c r="AB31" s="123" t="s">
        <v>12</v>
      </c>
      <c r="AC31" s="123">
        <v>1</v>
      </c>
      <c r="AF31" s="124" t="s">
        <v>3070</v>
      </c>
      <c r="AS31" s="123">
        <v>2</v>
      </c>
      <c r="AT31" s="123" t="s">
        <v>12</v>
      </c>
      <c r="AU31" s="123">
        <v>0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2:47" x14ac:dyDescent="0.2">
      <c r="L33" s="124" t="s">
        <v>3005</v>
      </c>
      <c r="AA33" s="123">
        <v>3</v>
      </c>
      <c r="AB33" s="123" t="s">
        <v>12</v>
      </c>
      <c r="AC33" s="123">
        <v>0</v>
      </c>
      <c r="AF33" s="124" t="s">
        <v>3071</v>
      </c>
      <c r="AS33" s="123">
        <v>5</v>
      </c>
      <c r="AT33" s="123" t="s">
        <v>12</v>
      </c>
      <c r="AU33" s="123">
        <v>3</v>
      </c>
    </row>
    <row r="34" spans="12:47" x14ac:dyDescent="0.2">
      <c r="L34" s="124" t="s">
        <v>3006</v>
      </c>
      <c r="AA34" s="123">
        <v>4</v>
      </c>
      <c r="AB34" s="123" t="s">
        <v>12</v>
      </c>
      <c r="AC34" s="123">
        <v>0</v>
      </c>
      <c r="AF34" s="124" t="s">
        <v>3072</v>
      </c>
      <c r="AS34" s="123">
        <v>3</v>
      </c>
      <c r="AT34" s="123" t="s">
        <v>12</v>
      </c>
      <c r="AU34" s="123">
        <v>3</v>
      </c>
    </row>
    <row r="35" spans="12:47" x14ac:dyDescent="0.2">
      <c r="L35" s="124" t="s">
        <v>3007</v>
      </c>
      <c r="AA35" s="123">
        <v>1</v>
      </c>
      <c r="AB35" s="123" t="s">
        <v>12</v>
      </c>
      <c r="AC35" s="123">
        <v>2</v>
      </c>
      <c r="AF35" s="124" t="s">
        <v>3073</v>
      </c>
      <c r="AS35" s="123">
        <v>0</v>
      </c>
      <c r="AT35" s="123" t="s">
        <v>12</v>
      </c>
      <c r="AU35" s="123">
        <v>2</v>
      </c>
    </row>
    <row r="36" spans="12:47" x14ac:dyDescent="0.2">
      <c r="L36" s="124" t="s">
        <v>3008</v>
      </c>
      <c r="P36" s="20"/>
      <c r="AA36" s="123">
        <v>0</v>
      </c>
      <c r="AB36" s="123" t="s">
        <v>12</v>
      </c>
      <c r="AC36" s="123">
        <v>1</v>
      </c>
      <c r="AF36" s="124" t="s">
        <v>3074</v>
      </c>
      <c r="AS36" s="123">
        <v>5</v>
      </c>
      <c r="AT36" s="123" t="s">
        <v>12</v>
      </c>
      <c r="AU36" s="123">
        <v>1</v>
      </c>
    </row>
    <row r="37" spans="12:47" x14ac:dyDescent="0.2">
      <c r="L37" s="124" t="s">
        <v>3009</v>
      </c>
      <c r="AA37" s="123">
        <v>2</v>
      </c>
      <c r="AB37" s="123" t="s">
        <v>12</v>
      </c>
      <c r="AC37" s="123">
        <v>1</v>
      </c>
      <c r="AF37" s="124" t="s">
        <v>3075</v>
      </c>
      <c r="AS37" s="123">
        <v>1</v>
      </c>
      <c r="AT37" s="123" t="s">
        <v>12</v>
      </c>
      <c r="AU37" s="123">
        <v>0</v>
      </c>
    </row>
    <row r="38" spans="12:47" x14ac:dyDescent="0.2">
      <c r="L38" s="124" t="s">
        <v>3010</v>
      </c>
      <c r="AA38" s="123">
        <v>1</v>
      </c>
      <c r="AB38" s="123" t="s">
        <v>12</v>
      </c>
      <c r="AC38" s="123">
        <v>2</v>
      </c>
      <c r="AF38" s="124" t="s">
        <v>3076</v>
      </c>
      <c r="AS38" s="123">
        <v>1</v>
      </c>
      <c r="AT38" s="123" t="s">
        <v>12</v>
      </c>
      <c r="AU38" s="123">
        <v>3</v>
      </c>
    </row>
    <row r="39" spans="12:47" x14ac:dyDescent="0.2">
      <c r="L39" s="128" t="s">
        <v>1137</v>
      </c>
      <c r="AF39" s="128" t="s">
        <v>1147</v>
      </c>
      <c r="AS39" s="20"/>
      <c r="AT39" s="20"/>
      <c r="AU39" s="20"/>
    </row>
    <row r="40" spans="12:47" x14ac:dyDescent="0.2">
      <c r="L40" s="124" t="s">
        <v>3011</v>
      </c>
      <c r="AA40" s="123">
        <v>2</v>
      </c>
      <c r="AB40" s="123" t="s">
        <v>12</v>
      </c>
      <c r="AC40" s="123">
        <v>1</v>
      </c>
      <c r="AF40" s="124" t="s">
        <v>3077</v>
      </c>
      <c r="AS40" s="123">
        <v>3</v>
      </c>
      <c r="AT40" s="123" t="s">
        <v>12</v>
      </c>
      <c r="AU40" s="123">
        <v>1</v>
      </c>
    </row>
    <row r="41" spans="12:47" x14ac:dyDescent="0.2">
      <c r="L41" s="124" t="s">
        <v>3012</v>
      </c>
      <c r="AA41" s="123">
        <v>1</v>
      </c>
      <c r="AB41" s="123" t="s">
        <v>12</v>
      </c>
      <c r="AC41" s="123">
        <v>1</v>
      </c>
      <c r="AF41" s="124" t="s">
        <v>3078</v>
      </c>
      <c r="AS41" s="123">
        <v>1</v>
      </c>
      <c r="AT41" s="123" t="s">
        <v>12</v>
      </c>
      <c r="AU41" s="123">
        <v>1</v>
      </c>
    </row>
    <row r="42" spans="12:47" x14ac:dyDescent="0.2">
      <c r="L42" s="124" t="s">
        <v>3013</v>
      </c>
      <c r="AA42" s="123">
        <v>0</v>
      </c>
      <c r="AB42" s="123" t="s">
        <v>12</v>
      </c>
      <c r="AC42" s="123">
        <v>1</v>
      </c>
      <c r="AF42" s="124" t="s">
        <v>3079</v>
      </c>
      <c r="AS42" s="123">
        <v>5</v>
      </c>
      <c r="AT42" s="123" t="s">
        <v>12</v>
      </c>
      <c r="AU42" s="123">
        <v>0</v>
      </c>
    </row>
    <row r="43" spans="12:47" x14ac:dyDescent="0.2">
      <c r="L43" s="124" t="s">
        <v>3014</v>
      </c>
      <c r="P43" s="20"/>
      <c r="AA43" s="123">
        <v>4</v>
      </c>
      <c r="AB43" s="123" t="s">
        <v>12</v>
      </c>
      <c r="AC43" s="123">
        <v>1</v>
      </c>
      <c r="AF43" s="134" t="s">
        <v>3080</v>
      </c>
      <c r="AS43" s="123">
        <v>0</v>
      </c>
      <c r="AT43" s="123" t="s">
        <v>12</v>
      </c>
      <c r="AU43" s="123">
        <v>3</v>
      </c>
    </row>
    <row r="44" spans="12:47" x14ac:dyDescent="0.2">
      <c r="L44" s="124" t="s">
        <v>3015</v>
      </c>
      <c r="AA44" s="123">
        <v>2</v>
      </c>
      <c r="AB44" s="123" t="s">
        <v>12</v>
      </c>
      <c r="AC44" s="123">
        <v>0</v>
      </c>
      <c r="AF44" s="124" t="s">
        <v>3081</v>
      </c>
      <c r="AS44" s="123">
        <v>1</v>
      </c>
      <c r="AT44" s="123" t="s">
        <v>12</v>
      </c>
      <c r="AU44" s="123">
        <v>3</v>
      </c>
    </row>
    <row r="45" spans="12:47" x14ac:dyDescent="0.2">
      <c r="L45" s="124" t="s">
        <v>3016</v>
      </c>
      <c r="AA45" s="123">
        <v>2</v>
      </c>
      <c r="AB45" s="123" t="s">
        <v>12</v>
      </c>
      <c r="AC45" s="123">
        <v>0</v>
      </c>
      <c r="AF45" s="124" t="s">
        <v>3082</v>
      </c>
      <c r="AS45" s="123">
        <v>1</v>
      </c>
      <c r="AT45" s="123" t="s">
        <v>12</v>
      </c>
      <c r="AU45" s="123">
        <v>1</v>
      </c>
    </row>
    <row r="46" spans="12:47" x14ac:dyDescent="0.2">
      <c r="L46" s="128" t="s">
        <v>1138</v>
      </c>
      <c r="AF46" s="128" t="s">
        <v>1148</v>
      </c>
      <c r="AS46" s="20"/>
      <c r="AT46" s="20"/>
      <c r="AU46" s="20"/>
    </row>
    <row r="47" spans="12:47" x14ac:dyDescent="0.2">
      <c r="L47" s="124" t="s">
        <v>3017</v>
      </c>
      <c r="AA47" s="123">
        <v>2</v>
      </c>
      <c r="AB47" s="123" t="s">
        <v>12</v>
      </c>
      <c r="AC47" s="123">
        <v>0</v>
      </c>
      <c r="AF47" s="124" t="s">
        <v>3083</v>
      </c>
      <c r="AS47" s="123">
        <v>1</v>
      </c>
      <c r="AT47" s="123" t="s">
        <v>12</v>
      </c>
      <c r="AU47" s="123">
        <v>1</v>
      </c>
    </row>
    <row r="48" spans="12:47" x14ac:dyDescent="0.2">
      <c r="L48" s="124" t="s">
        <v>3018</v>
      </c>
      <c r="AA48" s="123">
        <v>0</v>
      </c>
      <c r="AB48" s="123" t="s">
        <v>12</v>
      </c>
      <c r="AC48" s="123">
        <v>4</v>
      </c>
      <c r="AF48" s="124" t="s">
        <v>3084</v>
      </c>
      <c r="AS48" s="123">
        <v>3</v>
      </c>
      <c r="AT48" s="123" t="s">
        <v>12</v>
      </c>
      <c r="AU48" s="123">
        <v>1</v>
      </c>
    </row>
    <row r="49" spans="12:47" x14ac:dyDescent="0.2">
      <c r="L49" s="124" t="s">
        <v>3019</v>
      </c>
      <c r="AA49" s="123">
        <v>3</v>
      </c>
      <c r="AB49" s="123" t="s">
        <v>12</v>
      </c>
      <c r="AC49" s="123">
        <v>3</v>
      </c>
      <c r="AF49" s="124" t="s">
        <v>3085</v>
      </c>
      <c r="AS49" s="123">
        <v>2</v>
      </c>
      <c r="AT49" s="123" t="s">
        <v>12</v>
      </c>
      <c r="AU49" s="123">
        <v>0</v>
      </c>
    </row>
    <row r="50" spans="12:47" x14ac:dyDescent="0.2">
      <c r="L50" s="124" t="s">
        <v>3020</v>
      </c>
      <c r="P50" s="20"/>
      <c r="AA50" s="123">
        <v>0</v>
      </c>
      <c r="AB50" s="123" t="s">
        <v>12</v>
      </c>
      <c r="AC50" s="123">
        <v>1</v>
      </c>
      <c r="AF50" s="124" t="s">
        <v>3086</v>
      </c>
      <c r="AS50" s="123">
        <v>5</v>
      </c>
      <c r="AT50" s="123" t="s">
        <v>12</v>
      </c>
      <c r="AU50" s="123">
        <v>3</v>
      </c>
    </row>
    <row r="51" spans="12:47" x14ac:dyDescent="0.2">
      <c r="L51" s="124" t="s">
        <v>3021</v>
      </c>
      <c r="AA51" s="123">
        <v>0</v>
      </c>
      <c r="AB51" s="123" t="s">
        <v>12</v>
      </c>
      <c r="AC51" s="123">
        <v>1</v>
      </c>
      <c r="AF51" s="124" t="s">
        <v>3087</v>
      </c>
      <c r="AS51" s="123">
        <v>0</v>
      </c>
      <c r="AT51" s="123" t="s">
        <v>12</v>
      </c>
      <c r="AU51" s="123">
        <v>0</v>
      </c>
    </row>
    <row r="52" spans="12:47" x14ac:dyDescent="0.2">
      <c r="L52" s="124" t="s">
        <v>3022</v>
      </c>
      <c r="AA52" s="123">
        <v>3</v>
      </c>
      <c r="AB52" s="123" t="s">
        <v>12</v>
      </c>
      <c r="AC52" s="123">
        <v>0</v>
      </c>
      <c r="AF52" s="124" t="s">
        <v>3088</v>
      </c>
      <c r="AS52" s="123">
        <v>1</v>
      </c>
      <c r="AT52" s="123" t="s">
        <v>12</v>
      </c>
      <c r="AU52" s="123">
        <v>2</v>
      </c>
    </row>
    <row r="53" spans="12:47" x14ac:dyDescent="0.2">
      <c r="L53" s="128" t="s">
        <v>1139</v>
      </c>
      <c r="AF53" s="128" t="s">
        <v>1149</v>
      </c>
      <c r="AS53" s="20"/>
      <c r="AT53" s="20"/>
      <c r="AU53" s="20"/>
    </row>
    <row r="54" spans="12:47" x14ac:dyDescent="0.2">
      <c r="L54" s="124" t="s">
        <v>3023</v>
      </c>
      <c r="AA54" s="123">
        <v>0</v>
      </c>
      <c r="AB54" s="123" t="s">
        <v>12</v>
      </c>
      <c r="AC54" s="123">
        <v>3</v>
      </c>
      <c r="AF54" s="124" t="s">
        <v>3089</v>
      </c>
      <c r="AS54" s="123">
        <v>1</v>
      </c>
      <c r="AT54" s="123" t="s">
        <v>12</v>
      </c>
      <c r="AU54" s="123">
        <v>0</v>
      </c>
    </row>
    <row r="55" spans="12:47" x14ac:dyDescent="0.2">
      <c r="L55" s="124" t="s">
        <v>3024</v>
      </c>
      <c r="AA55" s="123">
        <v>4</v>
      </c>
      <c r="AB55" s="123" t="s">
        <v>12</v>
      </c>
      <c r="AC55" s="123">
        <v>0</v>
      </c>
      <c r="AF55" s="124" t="s">
        <v>3090</v>
      </c>
      <c r="AS55" s="123">
        <v>2</v>
      </c>
      <c r="AT55" s="123" t="s">
        <v>12</v>
      </c>
      <c r="AU55" s="123">
        <v>1</v>
      </c>
    </row>
    <row r="56" spans="12:47" x14ac:dyDescent="0.2">
      <c r="L56" s="124" t="s">
        <v>3025</v>
      </c>
      <c r="AA56" s="123">
        <v>2</v>
      </c>
      <c r="AB56" s="123" t="s">
        <v>12</v>
      </c>
      <c r="AC56" s="123">
        <v>3</v>
      </c>
      <c r="AF56" s="124" t="s">
        <v>3091</v>
      </c>
      <c r="AS56" s="123">
        <v>0</v>
      </c>
      <c r="AT56" s="123" t="s">
        <v>12</v>
      </c>
      <c r="AU56" s="123">
        <v>5</v>
      </c>
    </row>
    <row r="57" spans="12:47" x14ac:dyDescent="0.2">
      <c r="L57" s="124" t="s">
        <v>3026</v>
      </c>
      <c r="P57" s="20"/>
      <c r="AA57" s="123">
        <v>1</v>
      </c>
      <c r="AB57" s="123" t="s">
        <v>12</v>
      </c>
      <c r="AC57" s="123">
        <v>2</v>
      </c>
      <c r="AF57" s="124" t="s">
        <v>3092</v>
      </c>
      <c r="AS57" s="123">
        <v>1</v>
      </c>
      <c r="AT57" s="123" t="s">
        <v>12</v>
      </c>
      <c r="AU57" s="123">
        <v>2</v>
      </c>
    </row>
    <row r="58" spans="12:47" x14ac:dyDescent="0.2">
      <c r="L58" s="124" t="s">
        <v>3027</v>
      </c>
      <c r="AA58" s="123">
        <v>1</v>
      </c>
      <c r="AB58" s="123" t="s">
        <v>12</v>
      </c>
      <c r="AC58" s="123">
        <v>1</v>
      </c>
      <c r="AF58" s="124" t="s">
        <v>3093</v>
      </c>
      <c r="AS58" s="123">
        <v>2</v>
      </c>
      <c r="AT58" s="123" t="s">
        <v>12</v>
      </c>
      <c r="AU58" s="123">
        <v>2</v>
      </c>
    </row>
    <row r="59" spans="12:47" x14ac:dyDescent="0.2">
      <c r="L59" s="124" t="s">
        <v>3028</v>
      </c>
      <c r="AA59" s="123">
        <v>4</v>
      </c>
      <c r="AB59" s="123" t="s">
        <v>12</v>
      </c>
      <c r="AC59" s="123">
        <v>1</v>
      </c>
      <c r="AF59" s="124" t="s">
        <v>3094</v>
      </c>
      <c r="AS59" s="123">
        <v>2</v>
      </c>
      <c r="AT59" s="123" t="s">
        <v>12</v>
      </c>
      <c r="AU59" s="123">
        <v>0</v>
      </c>
    </row>
    <row r="60" spans="12:47" x14ac:dyDescent="0.2">
      <c r="L60" s="128" t="s">
        <v>1140</v>
      </c>
      <c r="AF60" s="128" t="s">
        <v>1150</v>
      </c>
      <c r="AS60" s="20"/>
      <c r="AT60" s="20"/>
      <c r="AU60" s="20"/>
    </row>
    <row r="61" spans="12:47" x14ac:dyDescent="0.2">
      <c r="L61" s="124" t="s">
        <v>3029</v>
      </c>
      <c r="AA61" s="123">
        <v>0</v>
      </c>
      <c r="AB61" s="123" t="s">
        <v>12</v>
      </c>
      <c r="AC61" s="123">
        <v>1</v>
      </c>
      <c r="AF61" s="124" t="s">
        <v>3095</v>
      </c>
      <c r="AS61" s="123">
        <v>1</v>
      </c>
      <c r="AT61" s="123" t="s">
        <v>12</v>
      </c>
      <c r="AU61" s="123">
        <v>5</v>
      </c>
    </row>
    <row r="62" spans="12:47" x14ac:dyDescent="0.2">
      <c r="L62" s="124" t="s">
        <v>3030</v>
      </c>
      <c r="AA62" s="123">
        <v>1</v>
      </c>
      <c r="AB62" s="123" t="s">
        <v>12</v>
      </c>
      <c r="AC62" s="123">
        <v>1</v>
      </c>
      <c r="AF62" s="124" t="s">
        <v>3096</v>
      </c>
      <c r="AS62" s="123">
        <v>3</v>
      </c>
      <c r="AT62" s="123" t="s">
        <v>12</v>
      </c>
      <c r="AU62" s="123">
        <v>1</v>
      </c>
    </row>
    <row r="63" spans="12:47" x14ac:dyDescent="0.2">
      <c r="L63" s="124" t="s">
        <v>3031</v>
      </c>
      <c r="AA63" s="123">
        <v>4</v>
      </c>
      <c r="AB63" s="123" t="s">
        <v>12</v>
      </c>
      <c r="AC63" s="123">
        <v>0</v>
      </c>
      <c r="AF63" s="124" t="s">
        <v>3097</v>
      </c>
      <c r="AS63" s="123">
        <v>2</v>
      </c>
      <c r="AT63" s="123" t="s">
        <v>12</v>
      </c>
      <c r="AU63" s="123">
        <v>6</v>
      </c>
    </row>
    <row r="64" spans="12:47" x14ac:dyDescent="0.2">
      <c r="L64" s="124" t="s">
        <v>3032</v>
      </c>
      <c r="P64" s="20"/>
      <c r="AA64" s="123">
        <v>0</v>
      </c>
      <c r="AB64" s="123" t="s">
        <v>12</v>
      </c>
      <c r="AC64" s="123">
        <v>0</v>
      </c>
      <c r="AF64" s="124" t="s">
        <v>3098</v>
      </c>
      <c r="AS64" s="123">
        <v>2</v>
      </c>
      <c r="AT64" s="123" t="s">
        <v>12</v>
      </c>
      <c r="AU64" s="123">
        <v>0</v>
      </c>
    </row>
    <row r="65" spans="12:47" x14ac:dyDescent="0.2">
      <c r="L65" s="124" t="s">
        <v>3033</v>
      </c>
      <c r="AA65" s="123">
        <v>3</v>
      </c>
      <c r="AB65" s="123" t="s">
        <v>12</v>
      </c>
      <c r="AC65" s="123">
        <v>1</v>
      </c>
      <c r="AF65" s="124" t="s">
        <v>3099</v>
      </c>
      <c r="AS65" s="123">
        <v>1</v>
      </c>
      <c r="AT65" s="123" t="s">
        <v>12</v>
      </c>
      <c r="AU65" s="123">
        <v>2</v>
      </c>
    </row>
    <row r="66" spans="12:47" x14ac:dyDescent="0.2">
      <c r="L66" s="124" t="s">
        <v>3034</v>
      </c>
      <c r="AA66" s="123">
        <v>1</v>
      </c>
      <c r="AB66" s="123" t="s">
        <v>12</v>
      </c>
      <c r="AC66" s="123">
        <v>2</v>
      </c>
      <c r="AF66" s="124" t="s">
        <v>3100</v>
      </c>
      <c r="AS66" s="123">
        <v>4</v>
      </c>
      <c r="AT66" s="123" t="s">
        <v>12</v>
      </c>
      <c r="AU66" s="123">
        <v>2</v>
      </c>
    </row>
    <row r="67" spans="12:47" x14ac:dyDescent="0.2">
      <c r="L67" s="128" t="s">
        <v>1141</v>
      </c>
      <c r="AF67" s="128" t="s">
        <v>1151</v>
      </c>
      <c r="AS67" s="20"/>
      <c r="AT67" s="20"/>
      <c r="AU67" s="20"/>
    </row>
    <row r="68" spans="12:47" x14ac:dyDescent="0.2">
      <c r="L68" s="124" t="s">
        <v>3035</v>
      </c>
      <c r="AA68" s="123">
        <v>1</v>
      </c>
      <c r="AB68" s="123" t="s">
        <v>12</v>
      </c>
      <c r="AC68" s="123">
        <v>0</v>
      </c>
      <c r="AF68" s="124" t="s">
        <v>3101</v>
      </c>
      <c r="AS68" s="123">
        <v>2</v>
      </c>
      <c r="AT68" s="123" t="s">
        <v>12</v>
      </c>
      <c r="AU68" s="123">
        <v>1</v>
      </c>
    </row>
    <row r="69" spans="12:47" x14ac:dyDescent="0.2">
      <c r="L69" s="124" t="s">
        <v>3036</v>
      </c>
      <c r="AA69" s="123">
        <v>2</v>
      </c>
      <c r="AB69" s="123" t="s">
        <v>12</v>
      </c>
      <c r="AC69" s="123">
        <v>0</v>
      </c>
      <c r="AF69" s="124" t="s">
        <v>3102</v>
      </c>
      <c r="AS69" s="123">
        <v>5</v>
      </c>
      <c r="AT69" s="123" t="s">
        <v>12</v>
      </c>
      <c r="AU69" s="123">
        <v>1</v>
      </c>
    </row>
    <row r="70" spans="12:47" x14ac:dyDescent="0.2">
      <c r="L70" s="124" t="s">
        <v>3037</v>
      </c>
      <c r="AA70" s="123">
        <v>3</v>
      </c>
      <c r="AB70" s="123" t="s">
        <v>12</v>
      </c>
      <c r="AC70" s="123">
        <v>2</v>
      </c>
      <c r="AF70" s="124" t="s">
        <v>3103</v>
      </c>
      <c r="AS70" s="123">
        <v>2</v>
      </c>
      <c r="AT70" s="123" t="s">
        <v>12</v>
      </c>
      <c r="AU70" s="123">
        <v>2</v>
      </c>
    </row>
    <row r="71" spans="12:47" x14ac:dyDescent="0.2">
      <c r="L71" s="124" t="s">
        <v>3038</v>
      </c>
      <c r="P71" s="20"/>
      <c r="AA71" s="123">
        <v>6</v>
      </c>
      <c r="AB71" s="123" t="s">
        <v>12</v>
      </c>
      <c r="AC71" s="123">
        <v>1</v>
      </c>
      <c r="AF71" s="124" t="s">
        <v>3104</v>
      </c>
      <c r="AS71" s="123">
        <v>2</v>
      </c>
      <c r="AT71" s="123" t="s">
        <v>12</v>
      </c>
      <c r="AU71" s="123">
        <v>0</v>
      </c>
    </row>
    <row r="72" spans="12:47" x14ac:dyDescent="0.2">
      <c r="L72" s="124" t="s">
        <v>3039</v>
      </c>
      <c r="AA72" s="123">
        <v>2</v>
      </c>
      <c r="AB72" s="123" t="s">
        <v>12</v>
      </c>
      <c r="AC72" s="123">
        <v>1</v>
      </c>
      <c r="AF72" s="124" t="s">
        <v>3105</v>
      </c>
      <c r="AS72" s="123">
        <v>1</v>
      </c>
      <c r="AT72" s="123" t="s">
        <v>12</v>
      </c>
      <c r="AU72" s="123">
        <v>2</v>
      </c>
    </row>
    <row r="73" spans="12:47" x14ac:dyDescent="0.2">
      <c r="L73" s="124" t="s">
        <v>3040</v>
      </c>
      <c r="AA73" s="123">
        <v>2</v>
      </c>
      <c r="AB73" s="123" t="s">
        <v>12</v>
      </c>
      <c r="AC73" s="123">
        <v>1</v>
      </c>
      <c r="AF73" s="124" t="s">
        <v>3106</v>
      </c>
      <c r="AS73" s="123">
        <v>3</v>
      </c>
      <c r="AT73" s="123" t="s">
        <v>12</v>
      </c>
      <c r="AU73" s="123">
        <v>1</v>
      </c>
    </row>
    <row r="74" spans="12:47" x14ac:dyDescent="0.2">
      <c r="L74" s="128" t="s">
        <v>1142</v>
      </c>
      <c r="AF74" s="128" t="s">
        <v>1152</v>
      </c>
      <c r="AS74" s="20"/>
      <c r="AT74" s="20"/>
      <c r="AU74" s="20"/>
    </row>
    <row r="75" spans="12:47" x14ac:dyDescent="0.2">
      <c r="L75" s="124" t="s">
        <v>3041</v>
      </c>
      <c r="AA75" s="123">
        <v>0</v>
      </c>
      <c r="AB75" s="123" t="s">
        <v>12</v>
      </c>
      <c r="AC75" s="123">
        <v>1</v>
      </c>
      <c r="AF75" s="124" t="s">
        <v>3107</v>
      </c>
      <c r="AS75" s="123">
        <v>2</v>
      </c>
      <c r="AT75" s="123" t="s">
        <v>12</v>
      </c>
      <c r="AU75" s="123">
        <v>1</v>
      </c>
    </row>
    <row r="76" spans="12:47" x14ac:dyDescent="0.2">
      <c r="L76" s="124" t="s">
        <v>3042</v>
      </c>
      <c r="AA76" s="123">
        <v>2</v>
      </c>
      <c r="AB76" s="123" t="s">
        <v>12</v>
      </c>
      <c r="AC76" s="123">
        <v>3</v>
      </c>
      <c r="AF76" s="124" t="s">
        <v>3108</v>
      </c>
      <c r="AS76" s="123">
        <v>0</v>
      </c>
      <c r="AT76" s="123" t="s">
        <v>12</v>
      </c>
      <c r="AU76" s="123">
        <v>2</v>
      </c>
    </row>
    <row r="77" spans="12:47" x14ac:dyDescent="0.2">
      <c r="L77" s="124" t="s">
        <v>3043</v>
      </c>
      <c r="AA77" s="123">
        <v>3</v>
      </c>
      <c r="AB77" s="123" t="s">
        <v>12</v>
      </c>
      <c r="AC77" s="123">
        <v>0</v>
      </c>
      <c r="AF77" s="124" t="s">
        <v>3109</v>
      </c>
      <c r="AS77" s="123">
        <v>2</v>
      </c>
      <c r="AT77" s="123" t="s">
        <v>12</v>
      </c>
      <c r="AU77" s="123">
        <v>1</v>
      </c>
    </row>
    <row r="78" spans="12:47" x14ac:dyDescent="0.2">
      <c r="L78" s="124" t="s">
        <v>3044</v>
      </c>
      <c r="P78" s="20"/>
      <c r="AA78" s="123">
        <v>4</v>
      </c>
      <c r="AB78" s="123" t="s">
        <v>12</v>
      </c>
      <c r="AC78" s="123">
        <v>3</v>
      </c>
      <c r="AF78" s="124" t="s">
        <v>3110</v>
      </c>
      <c r="AS78" s="123">
        <v>3</v>
      </c>
      <c r="AT78" s="123" t="s">
        <v>12</v>
      </c>
      <c r="AU78" s="123">
        <v>2</v>
      </c>
    </row>
    <row r="79" spans="12:47" x14ac:dyDescent="0.2">
      <c r="L79" s="124" t="s">
        <v>3045</v>
      </c>
      <c r="AA79" s="123">
        <v>0</v>
      </c>
      <c r="AB79" s="123" t="s">
        <v>12</v>
      </c>
      <c r="AC79" s="123">
        <v>1</v>
      </c>
      <c r="AF79" s="124" t="s">
        <v>3111</v>
      </c>
      <c r="AS79" s="123">
        <v>1</v>
      </c>
      <c r="AT79" s="123" t="s">
        <v>12</v>
      </c>
      <c r="AU79" s="123">
        <v>2</v>
      </c>
    </row>
    <row r="80" spans="12:47" x14ac:dyDescent="0.2">
      <c r="L80" s="124" t="s">
        <v>3046</v>
      </c>
      <c r="AA80" s="123">
        <v>0</v>
      </c>
      <c r="AB80" s="123" t="s">
        <v>12</v>
      </c>
      <c r="AC80" s="123">
        <v>1</v>
      </c>
      <c r="AF80" s="124" t="s">
        <v>3112</v>
      </c>
      <c r="AS80" s="123">
        <v>2</v>
      </c>
      <c r="AT80" s="123" t="s">
        <v>12</v>
      </c>
      <c r="AU80" s="123">
        <v>3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3047</v>
      </c>
      <c r="AA82" s="123">
        <v>1</v>
      </c>
      <c r="AB82" s="123" t="s">
        <v>12</v>
      </c>
      <c r="AC82" s="123">
        <v>0</v>
      </c>
      <c r="AF82" s="124" t="s">
        <v>3113</v>
      </c>
      <c r="AS82" s="123">
        <v>1</v>
      </c>
      <c r="AT82" s="123" t="s">
        <v>12</v>
      </c>
      <c r="AU82" s="123">
        <v>2</v>
      </c>
    </row>
    <row r="83" spans="12:47" x14ac:dyDescent="0.2">
      <c r="L83" s="124" t="s">
        <v>3048</v>
      </c>
      <c r="AA83" s="123">
        <v>4</v>
      </c>
      <c r="AB83" s="123" t="s">
        <v>12</v>
      </c>
      <c r="AC83" s="123">
        <v>3</v>
      </c>
      <c r="AF83" s="124" t="s">
        <v>3114</v>
      </c>
      <c r="AS83" s="123">
        <v>9</v>
      </c>
      <c r="AT83" s="123" t="s">
        <v>12</v>
      </c>
      <c r="AU83" s="123">
        <v>2</v>
      </c>
    </row>
    <row r="84" spans="12:47" x14ac:dyDescent="0.2">
      <c r="L84" s="124" t="s">
        <v>3049</v>
      </c>
      <c r="AA84" s="123">
        <v>2</v>
      </c>
      <c r="AB84" s="123" t="s">
        <v>12</v>
      </c>
      <c r="AC84" s="123">
        <v>0</v>
      </c>
      <c r="AF84" s="124" t="s">
        <v>3115</v>
      </c>
      <c r="AS84" s="123">
        <v>1</v>
      </c>
      <c r="AT84" s="123" t="s">
        <v>12</v>
      </c>
      <c r="AU84" s="123">
        <v>3</v>
      </c>
    </row>
    <row r="85" spans="12:47" x14ac:dyDescent="0.2">
      <c r="L85" s="124" t="s">
        <v>3050</v>
      </c>
      <c r="P85" s="20"/>
      <c r="AA85" s="123">
        <v>7</v>
      </c>
      <c r="AB85" s="123" t="s">
        <v>12</v>
      </c>
      <c r="AC85" s="123">
        <v>1</v>
      </c>
      <c r="AF85" s="124" t="s">
        <v>3116</v>
      </c>
      <c r="AS85" s="123">
        <v>0</v>
      </c>
      <c r="AT85" s="123" t="s">
        <v>12</v>
      </c>
      <c r="AU85" s="123">
        <v>1</v>
      </c>
    </row>
    <row r="86" spans="12:47" x14ac:dyDescent="0.2">
      <c r="L86" s="124" t="s">
        <v>3051</v>
      </c>
      <c r="AA86" s="123">
        <v>1</v>
      </c>
      <c r="AB86" s="123" t="s">
        <v>12</v>
      </c>
      <c r="AC86" s="123">
        <v>1</v>
      </c>
      <c r="AF86" s="124" t="s">
        <v>3117</v>
      </c>
      <c r="AS86" s="123">
        <v>1</v>
      </c>
      <c r="AT86" s="123" t="s">
        <v>12</v>
      </c>
      <c r="AU86" s="123">
        <v>3</v>
      </c>
    </row>
    <row r="87" spans="12:47" x14ac:dyDescent="0.2">
      <c r="L87" s="134" t="s">
        <v>3052</v>
      </c>
      <c r="AA87" s="123">
        <v>0</v>
      </c>
      <c r="AB87" s="123" t="s">
        <v>12</v>
      </c>
      <c r="AC87" s="123">
        <v>1</v>
      </c>
      <c r="AF87" s="124" t="s">
        <v>3118</v>
      </c>
      <c r="AS87" s="123">
        <v>1</v>
      </c>
      <c r="AT87" s="123" t="s">
        <v>12</v>
      </c>
      <c r="AU87" s="123">
        <v>2</v>
      </c>
    </row>
    <row r="88" spans="12:47" x14ac:dyDescent="0.2">
      <c r="L88" s="1" t="s">
        <v>1144</v>
      </c>
      <c r="AA88" s="20"/>
      <c r="AB88" s="20"/>
      <c r="AC88" s="20"/>
      <c r="AF88" s="1" t="s">
        <v>1866</v>
      </c>
      <c r="AS88" s="20"/>
      <c r="AT88" s="20"/>
      <c r="AU88" s="20"/>
    </row>
    <row r="89" spans="12:47" x14ac:dyDescent="0.2">
      <c r="L89" s="124" t="s">
        <v>3053</v>
      </c>
      <c r="AA89" s="123">
        <v>4</v>
      </c>
      <c r="AB89" s="123" t="s">
        <v>12</v>
      </c>
      <c r="AC89" s="123">
        <v>1</v>
      </c>
      <c r="AF89" s="124" t="s">
        <v>3119</v>
      </c>
      <c r="AS89" s="123">
        <v>3</v>
      </c>
      <c r="AT89" s="123" t="s">
        <v>12</v>
      </c>
      <c r="AU89" s="123">
        <v>0</v>
      </c>
    </row>
    <row r="90" spans="12:47" x14ac:dyDescent="0.2">
      <c r="L90" s="124" t="s">
        <v>3054</v>
      </c>
      <c r="AA90" s="123">
        <v>3</v>
      </c>
      <c r="AB90" s="123" t="s">
        <v>12</v>
      </c>
      <c r="AC90" s="123">
        <v>1</v>
      </c>
      <c r="AF90" s="124" t="s">
        <v>3120</v>
      </c>
      <c r="AS90" s="123">
        <v>3</v>
      </c>
      <c r="AT90" s="123" t="s">
        <v>12</v>
      </c>
      <c r="AU90" s="123">
        <v>0</v>
      </c>
    </row>
    <row r="91" spans="12:47" x14ac:dyDescent="0.2">
      <c r="L91" s="124" t="s">
        <v>3055</v>
      </c>
      <c r="AA91" s="123">
        <v>4</v>
      </c>
      <c r="AB91" s="123" t="s">
        <v>12</v>
      </c>
      <c r="AC91" s="123">
        <v>1</v>
      </c>
      <c r="AF91" s="134" t="s">
        <v>3121</v>
      </c>
      <c r="AS91" s="123">
        <v>0</v>
      </c>
      <c r="AT91" s="123" t="s">
        <v>12</v>
      </c>
      <c r="AU91" s="123">
        <v>3</v>
      </c>
    </row>
    <row r="92" spans="12:47" x14ac:dyDescent="0.2">
      <c r="L92" s="124" t="s">
        <v>3056</v>
      </c>
      <c r="AA92" s="123">
        <v>0</v>
      </c>
      <c r="AB92" s="123" t="s">
        <v>12</v>
      </c>
      <c r="AC92" s="123">
        <v>5</v>
      </c>
      <c r="AF92" s="124" t="s">
        <v>3122</v>
      </c>
      <c r="AS92" s="123">
        <v>1</v>
      </c>
      <c r="AT92" s="123" t="s">
        <v>12</v>
      </c>
      <c r="AU92" s="123">
        <v>7</v>
      </c>
    </row>
    <row r="93" spans="12:47" x14ac:dyDescent="0.2">
      <c r="L93" s="124" t="s">
        <v>3057</v>
      </c>
      <c r="AA93" s="123">
        <v>3</v>
      </c>
      <c r="AB93" s="123" t="s">
        <v>12</v>
      </c>
      <c r="AC93" s="123">
        <v>2</v>
      </c>
      <c r="AF93" s="124" t="s">
        <v>3123</v>
      </c>
      <c r="AS93" s="123">
        <v>3</v>
      </c>
      <c r="AT93" s="123" t="s">
        <v>12</v>
      </c>
      <c r="AU93" s="123">
        <v>1</v>
      </c>
    </row>
    <row r="94" spans="12:47" x14ac:dyDescent="0.2">
      <c r="L94" s="124" t="s">
        <v>3058</v>
      </c>
      <c r="AA94" s="123">
        <v>3</v>
      </c>
      <c r="AB94" s="123" t="s">
        <v>12</v>
      </c>
      <c r="AC94" s="123">
        <v>0</v>
      </c>
      <c r="AF94" s="124" t="s">
        <v>3124</v>
      </c>
      <c r="AS94" s="123">
        <v>5</v>
      </c>
      <c r="AT94" s="123" t="s">
        <v>12</v>
      </c>
      <c r="AU94" s="123">
        <v>1</v>
      </c>
    </row>
  </sheetData>
  <mergeCells count="13">
    <mergeCell ref="L16:AU16"/>
    <mergeCell ref="AS1:AU1"/>
    <mergeCell ref="L1:N1"/>
    <mergeCell ref="O1:Q1"/>
    <mergeCell ref="R1:T1"/>
    <mergeCell ref="U1:W1"/>
    <mergeCell ref="X1:Z1"/>
    <mergeCell ref="AP1:AR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Skåne&amp;R&amp;9&amp;D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249D-AD8B-4A15-BC9A-E9C29ECC9B94}">
  <sheetPr>
    <pageSetUpPr fitToPage="1"/>
  </sheetPr>
  <dimension ref="A1:BE123"/>
  <sheetViews>
    <sheetView view="pageLayout" zoomScaleNormal="100" workbookViewId="0">
      <selection activeCell="J28" sqref="J28"/>
    </sheetView>
  </sheetViews>
  <sheetFormatPr defaultRowHeight="12" x14ac:dyDescent="0.2"/>
  <cols>
    <col min="1" max="1" width="2.7109375" style="16" bestFit="1" customWidth="1"/>
    <col min="2" max="2" width="26.28515625" style="16" customWidth="1"/>
    <col min="3" max="7" width="3.5703125" style="16" bestFit="1" customWidth="1"/>
    <col min="8" max="8" width="1.5703125" style="19" bestFit="1" customWidth="1"/>
    <col min="9" max="10" width="3.5703125" style="16" bestFit="1" customWidth="1"/>
    <col min="11" max="11" width="5.28515625" style="16" bestFit="1" customWidth="1"/>
    <col min="12" max="12" width="2.7109375" style="79" bestFit="1" customWidth="1"/>
    <col min="13" max="13" width="1.5703125" style="79" bestFit="1" customWidth="1"/>
    <col min="14" max="15" width="2.7109375" style="79" bestFit="1" customWidth="1"/>
    <col min="16" max="16" width="1.5703125" style="79" bestFit="1" customWidth="1"/>
    <col min="17" max="17" width="2.7109375" style="79" customWidth="1"/>
    <col min="18" max="18" width="2.7109375" style="79" bestFit="1" customWidth="1"/>
    <col min="19" max="19" width="1.5703125" style="79" bestFit="1" customWidth="1"/>
    <col min="20" max="20" width="2.7109375" style="79" customWidth="1"/>
    <col min="21" max="21" width="2.7109375" style="79" bestFit="1" customWidth="1"/>
    <col min="22" max="22" width="1.5703125" style="79" bestFit="1" customWidth="1"/>
    <col min="23" max="24" width="2.7109375" style="79" customWidth="1"/>
    <col min="25" max="25" width="1.5703125" style="79" bestFit="1" customWidth="1"/>
    <col min="26" max="27" width="2.7109375" style="79" customWidth="1"/>
    <col min="28" max="28" width="1.5703125" style="79" bestFit="1" customWidth="1"/>
    <col min="29" max="30" width="2.7109375" style="79" customWidth="1"/>
    <col min="31" max="31" width="1.5703125" style="79" bestFit="1" customWidth="1"/>
    <col min="32" max="33" width="2.7109375" style="79" customWidth="1"/>
    <col min="34" max="34" width="1.5703125" style="79" bestFit="1" customWidth="1"/>
    <col min="35" max="36" width="2.7109375" style="79" customWidth="1"/>
    <col min="37" max="37" width="1.5703125" style="79" bestFit="1" customWidth="1"/>
    <col min="38" max="39" width="2.7109375" style="79" customWidth="1"/>
    <col min="40" max="40" width="1.5703125" style="79" bestFit="1" customWidth="1"/>
    <col min="41" max="41" width="2.7109375" style="79" bestFit="1" customWidth="1"/>
    <col min="42" max="42" width="2.7109375" style="79" customWidth="1"/>
    <col min="43" max="43" width="1.5703125" style="79" bestFit="1" customWidth="1"/>
    <col min="44" max="44" width="2.7109375" style="79" bestFit="1" customWidth="1"/>
    <col min="45" max="45" width="2.7109375" style="79" customWidth="1"/>
    <col min="46" max="46" width="1.5703125" style="79" bestFit="1" customWidth="1"/>
    <col min="47" max="47" width="2.7109375" style="79" bestFit="1" customWidth="1"/>
    <col min="48" max="48" width="2.7109375" style="79" customWidth="1"/>
    <col min="49" max="49" width="1.5703125" style="79" bestFit="1" customWidth="1"/>
    <col min="50" max="51" width="2.7109375" style="79" customWidth="1"/>
    <col min="52" max="52" width="1.5703125" style="79" bestFit="1" customWidth="1"/>
    <col min="53" max="53" width="2.7109375" style="79" bestFit="1" customWidth="1"/>
    <col min="54" max="54" width="3.5703125" style="79" bestFit="1" customWidth="1"/>
    <col min="55" max="55" width="1.5703125" style="79" bestFit="1" customWidth="1"/>
    <col min="56" max="56" width="3.5703125" style="79" bestFit="1" customWidth="1"/>
    <col min="57" max="16384" width="9.140625" style="16"/>
  </cols>
  <sheetData>
    <row r="1" spans="1:56" s="15" customFormat="1" ht="81" customHeight="1" x14ac:dyDescent="0.25">
      <c r="A1" s="83"/>
      <c r="B1" s="6" t="s">
        <v>174</v>
      </c>
      <c r="C1" s="95"/>
      <c r="D1" s="95"/>
      <c r="E1" s="95"/>
      <c r="F1" s="95"/>
      <c r="G1" s="95"/>
      <c r="H1" s="94"/>
      <c r="I1" s="95"/>
      <c r="J1" s="95"/>
      <c r="K1" s="95"/>
      <c r="L1" s="117" t="s">
        <v>175</v>
      </c>
      <c r="M1" s="117"/>
      <c r="N1" s="117"/>
      <c r="O1" s="117" t="s">
        <v>2</v>
      </c>
      <c r="P1" s="117"/>
      <c r="Q1" s="117"/>
      <c r="R1" s="117" t="s">
        <v>3</v>
      </c>
      <c r="S1" s="117"/>
      <c r="T1" s="117"/>
      <c r="U1" s="117" t="s">
        <v>59</v>
      </c>
      <c r="V1" s="117"/>
      <c r="W1" s="117"/>
      <c r="X1" s="117" t="s">
        <v>1</v>
      </c>
      <c r="Y1" s="117"/>
      <c r="Z1" s="117"/>
      <c r="AA1" s="117" t="s">
        <v>19</v>
      </c>
      <c r="AB1" s="117"/>
      <c r="AC1" s="117"/>
      <c r="AD1" s="117" t="s">
        <v>22</v>
      </c>
      <c r="AE1" s="117"/>
      <c r="AF1" s="117"/>
      <c r="AG1" s="117" t="s">
        <v>78</v>
      </c>
      <c r="AH1" s="117"/>
      <c r="AI1" s="117"/>
      <c r="AJ1" s="117" t="s">
        <v>143</v>
      </c>
      <c r="AK1" s="117"/>
      <c r="AL1" s="117"/>
      <c r="AM1" s="117" t="s">
        <v>24</v>
      </c>
      <c r="AN1" s="117"/>
      <c r="AO1" s="117"/>
      <c r="AP1" s="117" t="s">
        <v>34</v>
      </c>
      <c r="AQ1" s="117"/>
      <c r="AR1" s="117"/>
      <c r="AS1" s="117" t="s">
        <v>40</v>
      </c>
      <c r="AT1" s="117"/>
      <c r="AU1" s="117"/>
      <c r="AV1" s="117" t="s">
        <v>16</v>
      </c>
      <c r="AW1" s="117"/>
      <c r="AX1" s="117"/>
      <c r="AY1" s="117" t="s">
        <v>39</v>
      </c>
      <c r="AZ1" s="117"/>
      <c r="BA1" s="117"/>
      <c r="BB1" s="81"/>
      <c r="BC1" s="81"/>
      <c r="BD1" s="81"/>
    </row>
    <row r="2" spans="1:56" x14ac:dyDescent="0.2">
      <c r="A2" s="83">
        <v>1</v>
      </c>
      <c r="B2" s="105" t="s">
        <v>175</v>
      </c>
      <c r="C2" s="105">
        <v>26</v>
      </c>
      <c r="D2" s="105">
        <v>16</v>
      </c>
      <c r="E2" s="105">
        <v>6</v>
      </c>
      <c r="F2" s="105">
        <v>4</v>
      </c>
      <c r="G2" s="105">
        <v>60</v>
      </c>
      <c r="H2" s="105" t="s">
        <v>12</v>
      </c>
      <c r="I2" s="105">
        <v>25</v>
      </c>
      <c r="J2" s="95">
        <f t="shared" ref="J2:J15" si="0">SUM(2*D2+E2)</f>
        <v>38</v>
      </c>
      <c r="K2" s="95" t="s">
        <v>10</v>
      </c>
      <c r="L2" s="106"/>
      <c r="M2" s="106"/>
      <c r="N2" s="106"/>
      <c r="O2" s="107">
        <v>2</v>
      </c>
      <c r="P2" s="107" t="s">
        <v>12</v>
      </c>
      <c r="Q2" s="107">
        <v>0</v>
      </c>
      <c r="R2" s="107">
        <v>1</v>
      </c>
      <c r="S2" s="107" t="s">
        <v>12</v>
      </c>
      <c r="T2" s="107">
        <v>1</v>
      </c>
      <c r="U2" s="107">
        <v>1</v>
      </c>
      <c r="V2" s="107" t="s">
        <v>12</v>
      </c>
      <c r="W2" s="107">
        <v>2</v>
      </c>
      <c r="X2" s="107">
        <v>1</v>
      </c>
      <c r="Y2" s="107" t="s">
        <v>12</v>
      </c>
      <c r="Z2" s="107">
        <v>0</v>
      </c>
      <c r="AA2" s="107">
        <v>6</v>
      </c>
      <c r="AB2" s="107" t="s">
        <v>12</v>
      </c>
      <c r="AC2" s="107">
        <v>0</v>
      </c>
      <c r="AD2" s="107">
        <v>5</v>
      </c>
      <c r="AE2" s="107" t="s">
        <v>12</v>
      </c>
      <c r="AF2" s="107">
        <v>3</v>
      </c>
      <c r="AG2" s="107">
        <v>5</v>
      </c>
      <c r="AH2" s="107" t="s">
        <v>12</v>
      </c>
      <c r="AI2" s="107">
        <v>1</v>
      </c>
      <c r="AJ2" s="107">
        <v>0</v>
      </c>
      <c r="AK2" s="107" t="s">
        <v>12</v>
      </c>
      <c r="AL2" s="107">
        <v>0</v>
      </c>
      <c r="AM2" s="107">
        <v>3</v>
      </c>
      <c r="AN2" s="107" t="s">
        <v>12</v>
      </c>
      <c r="AO2" s="107">
        <v>0</v>
      </c>
      <c r="AP2" s="107">
        <v>1</v>
      </c>
      <c r="AQ2" s="107" t="s">
        <v>12</v>
      </c>
      <c r="AR2" s="107">
        <v>1</v>
      </c>
      <c r="AS2" s="108">
        <v>2</v>
      </c>
      <c r="AT2" s="108" t="s">
        <v>12</v>
      </c>
      <c r="AU2" s="108">
        <v>0</v>
      </c>
      <c r="AV2" s="108">
        <v>6</v>
      </c>
      <c r="AW2" s="108" t="s">
        <v>12</v>
      </c>
      <c r="AX2" s="108">
        <v>1</v>
      </c>
      <c r="AY2" s="107">
        <v>2</v>
      </c>
      <c r="AZ2" s="107" t="s">
        <v>12</v>
      </c>
      <c r="BA2" s="107">
        <v>0</v>
      </c>
      <c r="BB2" s="20">
        <f>SUM(L2+O2+R2+U2+X2+AA2+AD2+AG2+AJ2+AM2+AP2+AS2+AV2+AY2)</f>
        <v>35</v>
      </c>
      <c r="BC2" s="20" t="s">
        <v>12</v>
      </c>
      <c r="BD2" s="20">
        <f>SUM(N2+Q2+T2+W2+Z2+AC2+AF2+AI2+AL2+AO2+AR2+AU2+AX2+BA2)</f>
        <v>9</v>
      </c>
    </row>
    <row r="3" spans="1:56" x14ac:dyDescent="0.2">
      <c r="A3" s="83">
        <v>2</v>
      </c>
      <c r="B3" s="105" t="s">
        <v>2</v>
      </c>
      <c r="C3" s="105">
        <v>26</v>
      </c>
      <c r="D3" s="105">
        <v>14</v>
      </c>
      <c r="E3" s="105">
        <v>7</v>
      </c>
      <c r="F3" s="105">
        <v>5</v>
      </c>
      <c r="G3" s="105">
        <v>48</v>
      </c>
      <c r="H3" s="105" t="s">
        <v>12</v>
      </c>
      <c r="I3" s="105">
        <v>30</v>
      </c>
      <c r="J3" s="95">
        <f t="shared" si="0"/>
        <v>35</v>
      </c>
      <c r="K3" s="104" t="s">
        <v>0</v>
      </c>
      <c r="L3" s="107">
        <v>1</v>
      </c>
      <c r="M3" s="107" t="s">
        <v>12</v>
      </c>
      <c r="N3" s="107">
        <v>1</v>
      </c>
      <c r="O3" s="106"/>
      <c r="P3" s="106"/>
      <c r="Q3" s="106"/>
      <c r="R3" s="107">
        <v>1</v>
      </c>
      <c r="S3" s="107" t="s">
        <v>12</v>
      </c>
      <c r="T3" s="107">
        <v>1</v>
      </c>
      <c r="U3" s="107">
        <v>1</v>
      </c>
      <c r="V3" s="107" t="s">
        <v>12</v>
      </c>
      <c r="W3" s="107">
        <v>3</v>
      </c>
      <c r="X3" s="107">
        <v>1</v>
      </c>
      <c r="Y3" s="107" t="s">
        <v>12</v>
      </c>
      <c r="Z3" s="107">
        <v>1</v>
      </c>
      <c r="AA3" s="107">
        <v>2</v>
      </c>
      <c r="AB3" s="107" t="s">
        <v>12</v>
      </c>
      <c r="AC3" s="107">
        <v>2</v>
      </c>
      <c r="AD3" s="107">
        <v>5</v>
      </c>
      <c r="AE3" s="107" t="s">
        <v>12</v>
      </c>
      <c r="AF3" s="107">
        <v>2</v>
      </c>
      <c r="AG3" s="107">
        <v>1</v>
      </c>
      <c r="AH3" s="107" t="s">
        <v>12</v>
      </c>
      <c r="AI3" s="107">
        <v>1</v>
      </c>
      <c r="AJ3" s="107">
        <v>3</v>
      </c>
      <c r="AK3" s="107" t="s">
        <v>12</v>
      </c>
      <c r="AL3" s="107">
        <v>2</v>
      </c>
      <c r="AM3" s="107">
        <v>4</v>
      </c>
      <c r="AN3" s="107" t="s">
        <v>12</v>
      </c>
      <c r="AO3" s="107">
        <v>1</v>
      </c>
      <c r="AP3" s="107">
        <v>0</v>
      </c>
      <c r="AQ3" s="107" t="s">
        <v>12</v>
      </c>
      <c r="AR3" s="107">
        <v>2</v>
      </c>
      <c r="AS3" s="108">
        <v>4</v>
      </c>
      <c r="AT3" s="108" t="s">
        <v>12</v>
      </c>
      <c r="AU3" s="108">
        <v>2</v>
      </c>
      <c r="AV3" s="108">
        <v>1</v>
      </c>
      <c r="AW3" s="108" t="s">
        <v>12</v>
      </c>
      <c r="AX3" s="108">
        <v>0</v>
      </c>
      <c r="AY3" s="107">
        <v>3</v>
      </c>
      <c r="AZ3" s="107" t="s">
        <v>12</v>
      </c>
      <c r="BA3" s="107">
        <v>0</v>
      </c>
      <c r="BB3" s="20">
        <f t="shared" ref="BB3:BB15" si="1">SUM(L3+O3+R3+U3+X3+AA3+AD3+AG3+AJ3+AM3+AP3+AS3+AV3+AY3)</f>
        <v>27</v>
      </c>
      <c r="BC3" s="20" t="s">
        <v>12</v>
      </c>
      <c r="BD3" s="20">
        <f t="shared" ref="BD3:BD15" si="2">SUM(N3+Q3+T3+W3+Z3+AC3+AF3+AI3+AL3+AO3+AR3+AU3+AX3+BA3)</f>
        <v>18</v>
      </c>
    </row>
    <row r="4" spans="1:56" x14ac:dyDescent="0.2">
      <c r="A4" s="83">
        <v>3</v>
      </c>
      <c r="B4" s="105" t="s">
        <v>3</v>
      </c>
      <c r="C4" s="105">
        <v>26</v>
      </c>
      <c r="D4" s="105">
        <v>12</v>
      </c>
      <c r="E4" s="105">
        <v>9</v>
      </c>
      <c r="F4" s="105">
        <v>5</v>
      </c>
      <c r="G4" s="105">
        <v>43</v>
      </c>
      <c r="H4" s="105" t="s">
        <v>12</v>
      </c>
      <c r="I4" s="105">
        <v>25</v>
      </c>
      <c r="J4" s="95">
        <f t="shared" si="0"/>
        <v>33</v>
      </c>
      <c r="K4" s="95"/>
      <c r="L4" s="107">
        <v>4</v>
      </c>
      <c r="M4" s="107" t="s">
        <v>12</v>
      </c>
      <c r="N4" s="107">
        <v>1</v>
      </c>
      <c r="O4" s="107">
        <v>2</v>
      </c>
      <c r="P4" s="107" t="s">
        <v>12</v>
      </c>
      <c r="Q4" s="107">
        <v>1</v>
      </c>
      <c r="R4" s="106"/>
      <c r="S4" s="106"/>
      <c r="T4" s="106"/>
      <c r="U4" s="107">
        <v>2</v>
      </c>
      <c r="V4" s="107" t="s">
        <v>12</v>
      </c>
      <c r="W4" s="107">
        <v>1</v>
      </c>
      <c r="X4" s="107">
        <v>1</v>
      </c>
      <c r="Y4" s="107" t="s">
        <v>12</v>
      </c>
      <c r="Z4" s="107">
        <v>2</v>
      </c>
      <c r="AA4" s="107">
        <v>1</v>
      </c>
      <c r="AB4" s="107" t="s">
        <v>12</v>
      </c>
      <c r="AC4" s="107">
        <v>1</v>
      </c>
      <c r="AD4" s="107">
        <v>6</v>
      </c>
      <c r="AE4" s="107" t="s">
        <v>12</v>
      </c>
      <c r="AF4" s="107">
        <v>1</v>
      </c>
      <c r="AG4" s="107">
        <v>3</v>
      </c>
      <c r="AH4" s="107" t="s">
        <v>12</v>
      </c>
      <c r="AI4" s="107">
        <v>2</v>
      </c>
      <c r="AJ4" s="107">
        <v>5</v>
      </c>
      <c r="AK4" s="107" t="s">
        <v>12</v>
      </c>
      <c r="AL4" s="107">
        <v>0</v>
      </c>
      <c r="AM4" s="107">
        <v>1</v>
      </c>
      <c r="AN4" s="107" t="s">
        <v>12</v>
      </c>
      <c r="AO4" s="107">
        <v>2</v>
      </c>
      <c r="AP4" s="107">
        <v>1</v>
      </c>
      <c r="AQ4" s="107" t="s">
        <v>12</v>
      </c>
      <c r="AR4" s="107">
        <v>1</v>
      </c>
      <c r="AS4" s="108">
        <v>3</v>
      </c>
      <c r="AT4" s="108" t="s">
        <v>12</v>
      </c>
      <c r="AU4" s="108">
        <v>1</v>
      </c>
      <c r="AV4" s="108">
        <v>0</v>
      </c>
      <c r="AW4" s="108" t="s">
        <v>12</v>
      </c>
      <c r="AX4" s="108">
        <v>0</v>
      </c>
      <c r="AY4" s="107">
        <v>1</v>
      </c>
      <c r="AZ4" s="107" t="s">
        <v>12</v>
      </c>
      <c r="BA4" s="107">
        <v>1</v>
      </c>
      <c r="BB4" s="20">
        <f t="shared" si="1"/>
        <v>30</v>
      </c>
      <c r="BC4" s="20" t="s">
        <v>12</v>
      </c>
      <c r="BD4" s="20">
        <f t="shared" si="2"/>
        <v>14</v>
      </c>
    </row>
    <row r="5" spans="1:56" x14ac:dyDescent="0.2">
      <c r="A5" s="83">
        <v>4</v>
      </c>
      <c r="B5" s="105" t="s">
        <v>59</v>
      </c>
      <c r="C5" s="105">
        <v>26</v>
      </c>
      <c r="D5" s="105">
        <v>13</v>
      </c>
      <c r="E5" s="105">
        <v>7</v>
      </c>
      <c r="F5" s="105">
        <v>6</v>
      </c>
      <c r="G5" s="105">
        <v>43</v>
      </c>
      <c r="H5" s="105" t="s">
        <v>12</v>
      </c>
      <c r="I5" s="105">
        <v>27</v>
      </c>
      <c r="J5" s="95">
        <f t="shared" si="0"/>
        <v>33</v>
      </c>
      <c r="K5" s="95"/>
      <c r="L5" s="107">
        <v>0</v>
      </c>
      <c r="M5" s="107" t="s">
        <v>12</v>
      </c>
      <c r="N5" s="107">
        <v>4</v>
      </c>
      <c r="O5" s="107">
        <v>0</v>
      </c>
      <c r="P5" s="107" t="s">
        <v>12</v>
      </c>
      <c r="Q5" s="107">
        <v>0</v>
      </c>
      <c r="R5" s="107">
        <v>1</v>
      </c>
      <c r="S5" s="107" t="s">
        <v>12</v>
      </c>
      <c r="T5" s="107">
        <v>1</v>
      </c>
      <c r="U5" s="106"/>
      <c r="V5" s="106"/>
      <c r="W5" s="106"/>
      <c r="X5" s="107">
        <v>0</v>
      </c>
      <c r="Y5" s="107" t="s">
        <v>12</v>
      </c>
      <c r="Z5" s="107">
        <v>1</v>
      </c>
      <c r="AA5" s="107">
        <v>0</v>
      </c>
      <c r="AB5" s="107" t="s">
        <v>12</v>
      </c>
      <c r="AC5" s="107">
        <v>0</v>
      </c>
      <c r="AD5" s="107">
        <v>4</v>
      </c>
      <c r="AE5" s="107" t="s">
        <v>12</v>
      </c>
      <c r="AF5" s="107">
        <v>0</v>
      </c>
      <c r="AG5" s="107">
        <v>3</v>
      </c>
      <c r="AH5" s="107" t="s">
        <v>12</v>
      </c>
      <c r="AI5" s="107">
        <v>1</v>
      </c>
      <c r="AJ5" s="107">
        <v>2</v>
      </c>
      <c r="AK5" s="107" t="s">
        <v>12</v>
      </c>
      <c r="AL5" s="107">
        <v>3</v>
      </c>
      <c r="AM5" s="107">
        <v>0</v>
      </c>
      <c r="AN5" s="107" t="s">
        <v>12</v>
      </c>
      <c r="AO5" s="107">
        <v>0</v>
      </c>
      <c r="AP5" s="107">
        <v>1</v>
      </c>
      <c r="AQ5" s="107" t="s">
        <v>12</v>
      </c>
      <c r="AR5" s="107">
        <v>1</v>
      </c>
      <c r="AS5" s="108">
        <v>1</v>
      </c>
      <c r="AT5" s="108" t="s">
        <v>12</v>
      </c>
      <c r="AU5" s="108">
        <v>0</v>
      </c>
      <c r="AV5" s="108">
        <v>2</v>
      </c>
      <c r="AW5" s="108" t="s">
        <v>12</v>
      </c>
      <c r="AX5" s="108">
        <v>1</v>
      </c>
      <c r="AY5" s="107">
        <v>2</v>
      </c>
      <c r="AZ5" s="107" t="s">
        <v>12</v>
      </c>
      <c r="BA5" s="107">
        <v>1</v>
      </c>
      <c r="BB5" s="20">
        <f t="shared" si="1"/>
        <v>16</v>
      </c>
      <c r="BC5" s="20" t="s">
        <v>12</v>
      </c>
      <c r="BD5" s="20">
        <f t="shared" si="2"/>
        <v>13</v>
      </c>
    </row>
    <row r="6" spans="1:56" x14ac:dyDescent="0.2">
      <c r="A6" s="83">
        <v>5</v>
      </c>
      <c r="B6" s="105" t="s">
        <v>1</v>
      </c>
      <c r="C6" s="105">
        <v>26</v>
      </c>
      <c r="D6" s="105">
        <v>12</v>
      </c>
      <c r="E6" s="105">
        <v>6</v>
      </c>
      <c r="F6" s="105">
        <v>8</v>
      </c>
      <c r="G6" s="105">
        <v>35</v>
      </c>
      <c r="H6" s="105" t="s">
        <v>12</v>
      </c>
      <c r="I6" s="105">
        <v>20</v>
      </c>
      <c r="J6" s="95">
        <f t="shared" si="0"/>
        <v>30</v>
      </c>
      <c r="K6" s="95"/>
      <c r="L6" s="107">
        <v>0</v>
      </c>
      <c r="M6" s="107" t="s">
        <v>12</v>
      </c>
      <c r="N6" s="107">
        <v>1</v>
      </c>
      <c r="O6" s="107">
        <v>1</v>
      </c>
      <c r="P6" s="107" t="s">
        <v>12</v>
      </c>
      <c r="Q6" s="107">
        <v>1</v>
      </c>
      <c r="R6" s="107">
        <v>0</v>
      </c>
      <c r="S6" s="107" t="s">
        <v>12</v>
      </c>
      <c r="T6" s="107">
        <v>0</v>
      </c>
      <c r="U6" s="107">
        <v>1</v>
      </c>
      <c r="V6" s="107" t="s">
        <v>12</v>
      </c>
      <c r="W6" s="107">
        <v>1</v>
      </c>
      <c r="X6" s="106"/>
      <c r="Y6" s="106"/>
      <c r="Z6" s="106"/>
      <c r="AA6" s="107">
        <v>5</v>
      </c>
      <c r="AB6" s="107" t="s">
        <v>12</v>
      </c>
      <c r="AC6" s="107">
        <v>1</v>
      </c>
      <c r="AD6" s="107">
        <v>1</v>
      </c>
      <c r="AE6" s="107" t="s">
        <v>12</v>
      </c>
      <c r="AF6" s="107">
        <v>2</v>
      </c>
      <c r="AG6" s="107">
        <v>0</v>
      </c>
      <c r="AH6" s="107" t="s">
        <v>12</v>
      </c>
      <c r="AI6" s="107">
        <v>1</v>
      </c>
      <c r="AJ6" s="107">
        <v>1</v>
      </c>
      <c r="AK6" s="107" t="s">
        <v>12</v>
      </c>
      <c r="AL6" s="107">
        <v>0</v>
      </c>
      <c r="AM6" s="107">
        <v>3</v>
      </c>
      <c r="AN6" s="107" t="s">
        <v>12</v>
      </c>
      <c r="AO6" s="107">
        <v>0</v>
      </c>
      <c r="AP6" s="107">
        <v>0</v>
      </c>
      <c r="AQ6" s="107" t="s">
        <v>12</v>
      </c>
      <c r="AR6" s="107">
        <v>1</v>
      </c>
      <c r="AS6" s="108">
        <v>0</v>
      </c>
      <c r="AT6" s="108" t="s">
        <v>12</v>
      </c>
      <c r="AU6" s="108">
        <v>2</v>
      </c>
      <c r="AV6" s="108">
        <v>1</v>
      </c>
      <c r="AW6" s="108" t="s">
        <v>12</v>
      </c>
      <c r="AX6" s="108">
        <v>1</v>
      </c>
      <c r="AY6" s="107">
        <v>3</v>
      </c>
      <c r="AZ6" s="107" t="s">
        <v>12</v>
      </c>
      <c r="BA6" s="107">
        <v>0</v>
      </c>
      <c r="BB6" s="20">
        <f t="shared" si="1"/>
        <v>16</v>
      </c>
      <c r="BC6" s="20" t="s">
        <v>12</v>
      </c>
      <c r="BD6" s="20">
        <f t="shared" si="2"/>
        <v>11</v>
      </c>
    </row>
    <row r="7" spans="1:56" x14ac:dyDescent="0.2">
      <c r="A7" s="83">
        <v>6</v>
      </c>
      <c r="B7" s="105" t="s">
        <v>19</v>
      </c>
      <c r="C7" s="105">
        <v>26</v>
      </c>
      <c r="D7" s="105">
        <v>12</v>
      </c>
      <c r="E7" s="105">
        <v>6</v>
      </c>
      <c r="F7" s="105">
        <v>8</v>
      </c>
      <c r="G7" s="105">
        <v>37</v>
      </c>
      <c r="H7" s="105" t="s">
        <v>12</v>
      </c>
      <c r="I7" s="105">
        <v>28</v>
      </c>
      <c r="J7" s="95">
        <f t="shared" si="0"/>
        <v>30</v>
      </c>
      <c r="K7" s="95"/>
      <c r="L7" s="107">
        <v>2</v>
      </c>
      <c r="M7" s="107" t="s">
        <v>12</v>
      </c>
      <c r="N7" s="107">
        <v>0</v>
      </c>
      <c r="O7" s="107">
        <v>2</v>
      </c>
      <c r="P7" s="107" t="s">
        <v>12</v>
      </c>
      <c r="Q7" s="107">
        <v>0</v>
      </c>
      <c r="R7" s="107">
        <v>1</v>
      </c>
      <c r="S7" s="107" t="s">
        <v>12</v>
      </c>
      <c r="T7" s="107">
        <v>2</v>
      </c>
      <c r="U7" s="107">
        <v>0</v>
      </c>
      <c r="V7" s="107" t="s">
        <v>12</v>
      </c>
      <c r="W7" s="107">
        <v>2</v>
      </c>
      <c r="X7" s="107">
        <v>0</v>
      </c>
      <c r="Y7" s="107" t="s">
        <v>12</v>
      </c>
      <c r="Z7" s="107">
        <v>1</v>
      </c>
      <c r="AA7" s="106"/>
      <c r="AB7" s="106"/>
      <c r="AC7" s="106"/>
      <c r="AD7" s="108">
        <v>1</v>
      </c>
      <c r="AE7" s="107" t="s">
        <v>12</v>
      </c>
      <c r="AF7" s="108">
        <v>1</v>
      </c>
      <c r="AG7" s="107">
        <v>1</v>
      </c>
      <c r="AH7" s="107" t="s">
        <v>12</v>
      </c>
      <c r="AI7" s="107">
        <v>0</v>
      </c>
      <c r="AJ7" s="107">
        <v>1</v>
      </c>
      <c r="AK7" s="107" t="s">
        <v>12</v>
      </c>
      <c r="AL7" s="107">
        <v>3</v>
      </c>
      <c r="AM7" s="107">
        <v>1</v>
      </c>
      <c r="AN7" s="107" t="s">
        <v>12</v>
      </c>
      <c r="AO7" s="107">
        <v>0</v>
      </c>
      <c r="AP7" s="107">
        <v>3</v>
      </c>
      <c r="AQ7" s="107" t="s">
        <v>12</v>
      </c>
      <c r="AR7" s="107">
        <v>2</v>
      </c>
      <c r="AS7" s="108">
        <v>3</v>
      </c>
      <c r="AT7" s="108" t="s">
        <v>12</v>
      </c>
      <c r="AU7" s="108">
        <v>0</v>
      </c>
      <c r="AV7" s="108">
        <v>0</v>
      </c>
      <c r="AW7" s="108" t="s">
        <v>12</v>
      </c>
      <c r="AX7" s="108">
        <v>1</v>
      </c>
      <c r="AY7" s="107">
        <v>3</v>
      </c>
      <c r="AZ7" s="107" t="s">
        <v>12</v>
      </c>
      <c r="BA7" s="107">
        <v>0</v>
      </c>
      <c r="BB7" s="20">
        <f t="shared" si="1"/>
        <v>18</v>
      </c>
      <c r="BC7" s="20" t="s">
        <v>12</v>
      </c>
      <c r="BD7" s="20">
        <f t="shared" si="2"/>
        <v>12</v>
      </c>
    </row>
    <row r="8" spans="1:56" x14ac:dyDescent="0.2">
      <c r="A8" s="83">
        <v>7</v>
      </c>
      <c r="B8" s="105" t="s">
        <v>22</v>
      </c>
      <c r="C8" s="105">
        <v>26</v>
      </c>
      <c r="D8" s="105">
        <v>9</v>
      </c>
      <c r="E8" s="105">
        <v>7</v>
      </c>
      <c r="F8" s="105">
        <v>10</v>
      </c>
      <c r="G8" s="105">
        <v>48</v>
      </c>
      <c r="H8" s="105" t="s">
        <v>12</v>
      </c>
      <c r="I8" s="105">
        <v>52</v>
      </c>
      <c r="J8" s="95">
        <f t="shared" si="0"/>
        <v>25</v>
      </c>
      <c r="K8" s="95"/>
      <c r="L8" s="107">
        <v>1</v>
      </c>
      <c r="M8" s="107" t="s">
        <v>12</v>
      </c>
      <c r="N8" s="107">
        <v>3</v>
      </c>
      <c r="O8" s="107">
        <v>5</v>
      </c>
      <c r="P8" s="107" t="s">
        <v>12</v>
      </c>
      <c r="Q8" s="107">
        <v>6</v>
      </c>
      <c r="R8" s="107">
        <v>0</v>
      </c>
      <c r="S8" s="107" t="s">
        <v>12</v>
      </c>
      <c r="T8" s="107">
        <v>0</v>
      </c>
      <c r="U8" s="107">
        <v>2</v>
      </c>
      <c r="V8" s="107" t="s">
        <v>12</v>
      </c>
      <c r="W8" s="107">
        <v>2</v>
      </c>
      <c r="X8" s="107">
        <v>2</v>
      </c>
      <c r="Y8" s="107" t="s">
        <v>12</v>
      </c>
      <c r="Z8" s="107">
        <v>1</v>
      </c>
      <c r="AA8" s="107">
        <v>1</v>
      </c>
      <c r="AB8" s="107" t="s">
        <v>12</v>
      </c>
      <c r="AC8" s="107">
        <v>1</v>
      </c>
      <c r="AD8" s="106"/>
      <c r="AE8" s="106"/>
      <c r="AF8" s="106"/>
      <c r="AG8" s="107">
        <v>1</v>
      </c>
      <c r="AH8" s="107" t="s">
        <v>12</v>
      </c>
      <c r="AI8" s="107">
        <v>0</v>
      </c>
      <c r="AJ8" s="107">
        <v>1</v>
      </c>
      <c r="AK8" s="107" t="s">
        <v>12</v>
      </c>
      <c r="AL8" s="107">
        <v>1</v>
      </c>
      <c r="AM8" s="107">
        <v>0</v>
      </c>
      <c r="AN8" s="107" t="s">
        <v>12</v>
      </c>
      <c r="AO8" s="107">
        <v>2</v>
      </c>
      <c r="AP8" s="107">
        <v>3</v>
      </c>
      <c r="AQ8" s="107" t="s">
        <v>12</v>
      </c>
      <c r="AR8" s="107">
        <v>1</v>
      </c>
      <c r="AS8" s="108">
        <v>3</v>
      </c>
      <c r="AT8" s="108" t="s">
        <v>12</v>
      </c>
      <c r="AU8" s="108">
        <v>0</v>
      </c>
      <c r="AV8" s="108">
        <v>5</v>
      </c>
      <c r="AW8" s="108" t="s">
        <v>12</v>
      </c>
      <c r="AX8" s="108">
        <v>1</v>
      </c>
      <c r="AY8" s="107">
        <v>3</v>
      </c>
      <c r="AZ8" s="107" t="s">
        <v>12</v>
      </c>
      <c r="BA8" s="107">
        <v>1</v>
      </c>
      <c r="BB8" s="20">
        <f t="shared" si="1"/>
        <v>27</v>
      </c>
      <c r="BC8" s="20" t="s">
        <v>12</v>
      </c>
      <c r="BD8" s="20">
        <f t="shared" si="2"/>
        <v>19</v>
      </c>
    </row>
    <row r="9" spans="1:56" x14ac:dyDescent="0.2">
      <c r="A9" s="83">
        <v>8</v>
      </c>
      <c r="B9" s="105" t="s">
        <v>78</v>
      </c>
      <c r="C9" s="105">
        <v>26</v>
      </c>
      <c r="D9" s="105">
        <v>10</v>
      </c>
      <c r="E9" s="105">
        <v>5</v>
      </c>
      <c r="F9" s="105">
        <v>11</v>
      </c>
      <c r="G9" s="105">
        <v>41</v>
      </c>
      <c r="H9" s="105" t="s">
        <v>12</v>
      </c>
      <c r="I9" s="105">
        <v>45</v>
      </c>
      <c r="J9" s="95">
        <f t="shared" si="0"/>
        <v>25</v>
      </c>
      <c r="K9" s="95"/>
      <c r="L9" s="107">
        <v>0</v>
      </c>
      <c r="M9" s="107" t="s">
        <v>12</v>
      </c>
      <c r="N9" s="107">
        <v>0</v>
      </c>
      <c r="O9" s="107">
        <v>0</v>
      </c>
      <c r="P9" s="107" t="s">
        <v>12</v>
      </c>
      <c r="Q9" s="107">
        <v>1</v>
      </c>
      <c r="R9" s="107">
        <v>2</v>
      </c>
      <c r="S9" s="107" t="s">
        <v>12</v>
      </c>
      <c r="T9" s="107">
        <v>3</v>
      </c>
      <c r="U9" s="107">
        <v>3</v>
      </c>
      <c r="V9" s="107" t="s">
        <v>12</v>
      </c>
      <c r="W9" s="107">
        <v>2</v>
      </c>
      <c r="X9" s="107">
        <v>0</v>
      </c>
      <c r="Y9" s="107" t="s">
        <v>12</v>
      </c>
      <c r="Z9" s="107">
        <v>2</v>
      </c>
      <c r="AA9" s="107">
        <v>0</v>
      </c>
      <c r="AB9" s="107" t="s">
        <v>12</v>
      </c>
      <c r="AC9" s="107">
        <v>4</v>
      </c>
      <c r="AD9" s="107">
        <v>0</v>
      </c>
      <c r="AE9" s="107" t="s">
        <v>12</v>
      </c>
      <c r="AF9" s="107">
        <v>4</v>
      </c>
      <c r="AG9" s="106"/>
      <c r="AH9" s="106"/>
      <c r="AI9" s="106"/>
      <c r="AJ9" s="107">
        <v>3</v>
      </c>
      <c r="AK9" s="107" t="s">
        <v>12</v>
      </c>
      <c r="AL9" s="107">
        <v>1</v>
      </c>
      <c r="AM9" s="107">
        <v>1</v>
      </c>
      <c r="AN9" s="107" t="s">
        <v>12</v>
      </c>
      <c r="AO9" s="107">
        <v>4</v>
      </c>
      <c r="AP9" s="107">
        <v>2</v>
      </c>
      <c r="AQ9" s="107" t="s">
        <v>12</v>
      </c>
      <c r="AR9" s="107">
        <v>2</v>
      </c>
      <c r="AS9" s="108">
        <v>3</v>
      </c>
      <c r="AT9" s="108" t="s">
        <v>12</v>
      </c>
      <c r="AU9" s="108">
        <v>0</v>
      </c>
      <c r="AV9" s="108">
        <v>4</v>
      </c>
      <c r="AW9" s="108" t="s">
        <v>12</v>
      </c>
      <c r="AX9" s="108">
        <v>1</v>
      </c>
      <c r="AY9" s="107">
        <v>2</v>
      </c>
      <c r="AZ9" s="107" t="s">
        <v>12</v>
      </c>
      <c r="BA9" s="107">
        <v>0</v>
      </c>
      <c r="BB9" s="20">
        <f t="shared" si="1"/>
        <v>20</v>
      </c>
      <c r="BC9" s="20" t="s">
        <v>12</v>
      </c>
      <c r="BD9" s="20">
        <f t="shared" si="2"/>
        <v>24</v>
      </c>
    </row>
    <row r="10" spans="1:56" x14ac:dyDescent="0.2">
      <c r="A10" s="83">
        <v>9</v>
      </c>
      <c r="B10" s="105" t="s">
        <v>143</v>
      </c>
      <c r="C10" s="105">
        <v>26</v>
      </c>
      <c r="D10" s="105">
        <v>8</v>
      </c>
      <c r="E10" s="105">
        <v>9</v>
      </c>
      <c r="F10" s="105">
        <v>9</v>
      </c>
      <c r="G10" s="105">
        <v>30</v>
      </c>
      <c r="H10" s="105" t="s">
        <v>12</v>
      </c>
      <c r="I10" s="105">
        <v>38</v>
      </c>
      <c r="J10" s="95">
        <f t="shared" si="0"/>
        <v>25</v>
      </c>
      <c r="K10" s="95"/>
      <c r="L10" s="107">
        <v>1</v>
      </c>
      <c r="M10" s="107" t="s">
        <v>12</v>
      </c>
      <c r="N10" s="107">
        <v>0</v>
      </c>
      <c r="O10" s="107">
        <v>0</v>
      </c>
      <c r="P10" s="107" t="s">
        <v>12</v>
      </c>
      <c r="Q10" s="107">
        <v>3</v>
      </c>
      <c r="R10" s="107">
        <v>1</v>
      </c>
      <c r="S10" s="107" t="s">
        <v>12</v>
      </c>
      <c r="T10" s="107">
        <v>0</v>
      </c>
      <c r="U10" s="107">
        <v>2</v>
      </c>
      <c r="V10" s="107" t="s">
        <v>12</v>
      </c>
      <c r="W10" s="107">
        <v>0</v>
      </c>
      <c r="X10" s="107">
        <v>1</v>
      </c>
      <c r="Y10" s="107" t="s">
        <v>12</v>
      </c>
      <c r="Z10" s="107">
        <v>3</v>
      </c>
      <c r="AA10" s="107">
        <v>0</v>
      </c>
      <c r="AB10" s="107" t="s">
        <v>12</v>
      </c>
      <c r="AC10" s="107">
        <v>0</v>
      </c>
      <c r="AD10" s="107">
        <v>2</v>
      </c>
      <c r="AE10" s="107" t="s">
        <v>12</v>
      </c>
      <c r="AF10" s="107">
        <v>0</v>
      </c>
      <c r="AG10" s="107">
        <v>3</v>
      </c>
      <c r="AH10" s="107" t="s">
        <v>12</v>
      </c>
      <c r="AI10" s="107">
        <v>3</v>
      </c>
      <c r="AJ10" s="106"/>
      <c r="AK10" s="106"/>
      <c r="AL10" s="106"/>
      <c r="AM10" s="107">
        <v>1</v>
      </c>
      <c r="AN10" s="107" t="s">
        <v>12</v>
      </c>
      <c r="AO10" s="107">
        <v>0</v>
      </c>
      <c r="AP10" s="107">
        <v>0</v>
      </c>
      <c r="AQ10" s="107" t="s">
        <v>12</v>
      </c>
      <c r="AR10" s="107">
        <v>3</v>
      </c>
      <c r="AS10" s="108">
        <v>1</v>
      </c>
      <c r="AT10" s="108" t="s">
        <v>12</v>
      </c>
      <c r="AU10" s="108">
        <v>1</v>
      </c>
      <c r="AV10" s="108">
        <v>1</v>
      </c>
      <c r="AW10" s="108" t="s">
        <v>12</v>
      </c>
      <c r="AX10" s="108">
        <v>1</v>
      </c>
      <c r="AY10" s="107">
        <v>2</v>
      </c>
      <c r="AZ10" s="107" t="s">
        <v>12</v>
      </c>
      <c r="BA10" s="107">
        <v>0</v>
      </c>
      <c r="BB10" s="20">
        <f t="shared" si="1"/>
        <v>15</v>
      </c>
      <c r="BC10" s="20" t="s">
        <v>12</v>
      </c>
      <c r="BD10" s="20">
        <f t="shared" si="2"/>
        <v>14</v>
      </c>
    </row>
    <row r="11" spans="1:56" x14ac:dyDescent="0.2">
      <c r="A11" s="83">
        <v>10</v>
      </c>
      <c r="B11" s="105" t="s">
        <v>24</v>
      </c>
      <c r="C11" s="105">
        <v>26</v>
      </c>
      <c r="D11" s="105">
        <v>9</v>
      </c>
      <c r="E11" s="105">
        <v>6</v>
      </c>
      <c r="F11" s="105">
        <v>11</v>
      </c>
      <c r="G11" s="105">
        <v>28</v>
      </c>
      <c r="H11" s="105" t="s">
        <v>12</v>
      </c>
      <c r="I11" s="105">
        <v>29</v>
      </c>
      <c r="J11" s="95">
        <f t="shared" si="0"/>
        <v>24</v>
      </c>
      <c r="K11" s="95"/>
      <c r="L11" s="107">
        <v>1</v>
      </c>
      <c r="M11" s="107" t="s">
        <v>12</v>
      </c>
      <c r="N11" s="107">
        <v>1</v>
      </c>
      <c r="O11" s="107">
        <v>0</v>
      </c>
      <c r="P11" s="107" t="s">
        <v>12</v>
      </c>
      <c r="Q11" s="107">
        <v>1</v>
      </c>
      <c r="R11" s="107">
        <v>0</v>
      </c>
      <c r="S11" s="107" t="s">
        <v>12</v>
      </c>
      <c r="T11" s="107">
        <v>1</v>
      </c>
      <c r="U11" s="107">
        <v>0</v>
      </c>
      <c r="V11" s="107" t="s">
        <v>12</v>
      </c>
      <c r="W11" s="107">
        <v>2</v>
      </c>
      <c r="X11" s="107">
        <v>1</v>
      </c>
      <c r="Y11" s="107" t="s">
        <v>12</v>
      </c>
      <c r="Z11" s="107">
        <v>0</v>
      </c>
      <c r="AA11" s="107">
        <v>0</v>
      </c>
      <c r="AB11" s="107" t="s">
        <v>12</v>
      </c>
      <c r="AC11" s="107">
        <v>4</v>
      </c>
      <c r="AD11" s="107">
        <v>1</v>
      </c>
      <c r="AE11" s="107" t="s">
        <v>12</v>
      </c>
      <c r="AF11" s="107">
        <v>1</v>
      </c>
      <c r="AG11" s="107">
        <v>0</v>
      </c>
      <c r="AH11" s="107" t="s">
        <v>12</v>
      </c>
      <c r="AI11" s="107">
        <v>1</v>
      </c>
      <c r="AJ11" s="107">
        <v>0</v>
      </c>
      <c r="AK11" s="107" t="s">
        <v>12</v>
      </c>
      <c r="AL11" s="107">
        <v>0</v>
      </c>
      <c r="AM11" s="106"/>
      <c r="AN11" s="106"/>
      <c r="AO11" s="106"/>
      <c r="AP11" s="107">
        <v>1</v>
      </c>
      <c r="AQ11" s="107" t="s">
        <v>12</v>
      </c>
      <c r="AR11" s="107">
        <v>1</v>
      </c>
      <c r="AS11" s="108">
        <v>3</v>
      </c>
      <c r="AT11" s="108" t="s">
        <v>12</v>
      </c>
      <c r="AU11" s="108">
        <v>0</v>
      </c>
      <c r="AV11" s="108">
        <v>3</v>
      </c>
      <c r="AW11" s="108" t="s">
        <v>12</v>
      </c>
      <c r="AX11" s="108">
        <v>0</v>
      </c>
      <c r="AY11" s="107">
        <v>4</v>
      </c>
      <c r="AZ11" s="107" t="s">
        <v>12</v>
      </c>
      <c r="BA11" s="107">
        <v>1</v>
      </c>
      <c r="BB11" s="20">
        <f t="shared" si="1"/>
        <v>14</v>
      </c>
      <c r="BC11" s="20" t="s">
        <v>12</v>
      </c>
      <c r="BD11" s="20">
        <f t="shared" si="2"/>
        <v>13</v>
      </c>
    </row>
    <row r="12" spans="1:56" x14ac:dyDescent="0.2">
      <c r="A12" s="83">
        <v>11</v>
      </c>
      <c r="B12" s="105" t="s">
        <v>34</v>
      </c>
      <c r="C12" s="105">
        <v>26</v>
      </c>
      <c r="D12" s="105">
        <v>6</v>
      </c>
      <c r="E12" s="105">
        <v>8</v>
      </c>
      <c r="F12" s="105">
        <v>12</v>
      </c>
      <c r="G12" s="105">
        <v>36</v>
      </c>
      <c r="H12" s="105" t="s">
        <v>12</v>
      </c>
      <c r="I12" s="105">
        <v>47</v>
      </c>
      <c r="J12" s="95">
        <f t="shared" si="0"/>
        <v>20</v>
      </c>
      <c r="K12" s="95"/>
      <c r="L12" s="107">
        <v>3</v>
      </c>
      <c r="M12" s="107" t="s">
        <v>12</v>
      </c>
      <c r="N12" s="107">
        <v>5</v>
      </c>
      <c r="O12" s="107">
        <v>0</v>
      </c>
      <c r="P12" s="107" t="s">
        <v>12</v>
      </c>
      <c r="Q12" s="107">
        <v>3</v>
      </c>
      <c r="R12" s="107">
        <v>1</v>
      </c>
      <c r="S12" s="107" t="s">
        <v>12</v>
      </c>
      <c r="T12" s="107">
        <v>2</v>
      </c>
      <c r="U12" s="107">
        <v>0</v>
      </c>
      <c r="V12" s="107" t="s">
        <v>12</v>
      </c>
      <c r="W12" s="107">
        <v>2</v>
      </c>
      <c r="X12" s="107">
        <v>1</v>
      </c>
      <c r="Y12" s="107" t="s">
        <v>12</v>
      </c>
      <c r="Z12" s="107">
        <v>2</v>
      </c>
      <c r="AA12" s="107">
        <v>0</v>
      </c>
      <c r="AB12" s="107" t="s">
        <v>12</v>
      </c>
      <c r="AC12" s="107">
        <v>4</v>
      </c>
      <c r="AD12" s="107">
        <v>2</v>
      </c>
      <c r="AE12" s="107" t="s">
        <v>12</v>
      </c>
      <c r="AF12" s="107">
        <v>1</v>
      </c>
      <c r="AG12" s="107">
        <v>1</v>
      </c>
      <c r="AH12" s="107" t="s">
        <v>12</v>
      </c>
      <c r="AI12" s="107">
        <v>1</v>
      </c>
      <c r="AJ12" s="107">
        <v>1</v>
      </c>
      <c r="AK12" s="107" t="s">
        <v>12</v>
      </c>
      <c r="AL12" s="107">
        <v>1</v>
      </c>
      <c r="AM12" s="107">
        <v>1</v>
      </c>
      <c r="AN12" s="107" t="s">
        <v>12</v>
      </c>
      <c r="AO12" s="107">
        <v>3</v>
      </c>
      <c r="AP12" s="106"/>
      <c r="AQ12" s="106"/>
      <c r="AR12" s="106"/>
      <c r="AS12" s="108">
        <v>4</v>
      </c>
      <c r="AT12" s="108" t="s">
        <v>12</v>
      </c>
      <c r="AU12" s="108">
        <v>1</v>
      </c>
      <c r="AV12" s="108">
        <v>2</v>
      </c>
      <c r="AW12" s="108" t="s">
        <v>12</v>
      </c>
      <c r="AX12" s="108">
        <v>4</v>
      </c>
      <c r="AY12" s="107">
        <v>2</v>
      </c>
      <c r="AZ12" s="107" t="s">
        <v>12</v>
      </c>
      <c r="BA12" s="107">
        <v>1</v>
      </c>
      <c r="BB12" s="20">
        <f t="shared" si="1"/>
        <v>18</v>
      </c>
      <c r="BC12" s="20" t="s">
        <v>12</v>
      </c>
      <c r="BD12" s="20">
        <f t="shared" si="2"/>
        <v>30</v>
      </c>
    </row>
    <row r="13" spans="1:56" x14ac:dyDescent="0.2">
      <c r="A13" s="83">
        <v>12</v>
      </c>
      <c r="B13" s="105" t="s">
        <v>40</v>
      </c>
      <c r="C13" s="105">
        <v>26</v>
      </c>
      <c r="D13" s="105">
        <v>8</v>
      </c>
      <c r="E13" s="105">
        <v>4</v>
      </c>
      <c r="F13" s="105">
        <v>14</v>
      </c>
      <c r="G13" s="105">
        <v>25</v>
      </c>
      <c r="H13" s="105" t="s">
        <v>12</v>
      </c>
      <c r="I13" s="105">
        <v>41</v>
      </c>
      <c r="J13" s="95">
        <f t="shared" si="0"/>
        <v>20</v>
      </c>
      <c r="K13" s="95" t="s">
        <v>9</v>
      </c>
      <c r="L13" s="107">
        <v>2</v>
      </c>
      <c r="M13" s="107" t="s">
        <v>12</v>
      </c>
      <c r="N13" s="107">
        <v>3</v>
      </c>
      <c r="O13" s="107">
        <v>0</v>
      </c>
      <c r="P13" s="107" t="s">
        <v>12</v>
      </c>
      <c r="Q13" s="107">
        <v>1</v>
      </c>
      <c r="R13" s="107">
        <v>1</v>
      </c>
      <c r="S13" s="107" t="s">
        <v>12</v>
      </c>
      <c r="T13" s="107">
        <v>0</v>
      </c>
      <c r="U13" s="107">
        <v>1</v>
      </c>
      <c r="V13" s="107" t="s">
        <v>12</v>
      </c>
      <c r="W13" s="107">
        <v>3</v>
      </c>
      <c r="X13" s="107">
        <v>0</v>
      </c>
      <c r="Y13" s="107" t="s">
        <v>12</v>
      </c>
      <c r="Z13" s="107">
        <v>0</v>
      </c>
      <c r="AA13" s="107">
        <v>1</v>
      </c>
      <c r="AB13" s="107" t="s">
        <v>12</v>
      </c>
      <c r="AC13" s="107">
        <v>0</v>
      </c>
      <c r="AD13" s="107">
        <v>3</v>
      </c>
      <c r="AE13" s="107" t="s">
        <v>12</v>
      </c>
      <c r="AF13" s="107">
        <v>1</v>
      </c>
      <c r="AG13" s="107">
        <v>0</v>
      </c>
      <c r="AH13" s="107" t="s">
        <v>12</v>
      </c>
      <c r="AI13" s="107">
        <v>1</v>
      </c>
      <c r="AJ13" s="107">
        <v>2</v>
      </c>
      <c r="AK13" s="107" t="s">
        <v>12</v>
      </c>
      <c r="AL13" s="107">
        <v>1</v>
      </c>
      <c r="AM13" s="107">
        <v>0</v>
      </c>
      <c r="AN13" s="107" t="s">
        <v>12</v>
      </c>
      <c r="AO13" s="107">
        <v>0</v>
      </c>
      <c r="AP13" s="107">
        <v>1</v>
      </c>
      <c r="AQ13" s="107" t="s">
        <v>12</v>
      </c>
      <c r="AR13" s="107">
        <v>0</v>
      </c>
      <c r="AS13" s="106"/>
      <c r="AT13" s="106"/>
      <c r="AU13" s="106"/>
      <c r="AV13" s="108">
        <v>1</v>
      </c>
      <c r="AW13" s="108" t="s">
        <v>12</v>
      </c>
      <c r="AX13" s="108">
        <v>3</v>
      </c>
      <c r="AY13" s="107">
        <v>4</v>
      </c>
      <c r="AZ13" s="107" t="s">
        <v>12</v>
      </c>
      <c r="BA13" s="107">
        <v>0</v>
      </c>
      <c r="BB13" s="20">
        <f t="shared" si="1"/>
        <v>16</v>
      </c>
      <c r="BC13" s="20" t="s">
        <v>12</v>
      </c>
      <c r="BD13" s="20">
        <f t="shared" si="2"/>
        <v>13</v>
      </c>
    </row>
    <row r="14" spans="1:56" x14ac:dyDescent="0.2">
      <c r="A14" s="83">
        <v>13</v>
      </c>
      <c r="B14" s="105" t="s">
        <v>16</v>
      </c>
      <c r="C14" s="105">
        <v>26</v>
      </c>
      <c r="D14" s="105">
        <v>6</v>
      </c>
      <c r="E14" s="105">
        <v>5</v>
      </c>
      <c r="F14" s="105">
        <v>15</v>
      </c>
      <c r="G14" s="105">
        <v>24</v>
      </c>
      <c r="H14" s="105" t="s">
        <v>12</v>
      </c>
      <c r="I14" s="105">
        <v>56</v>
      </c>
      <c r="J14" s="95">
        <f t="shared" si="0"/>
        <v>17</v>
      </c>
      <c r="K14" s="95" t="s">
        <v>9</v>
      </c>
      <c r="L14" s="107">
        <v>0</v>
      </c>
      <c r="M14" s="107" t="s">
        <v>12</v>
      </c>
      <c r="N14" s="107">
        <v>4</v>
      </c>
      <c r="O14" s="107">
        <v>0</v>
      </c>
      <c r="P14" s="107" t="s">
        <v>12</v>
      </c>
      <c r="Q14" s="107">
        <v>1</v>
      </c>
      <c r="R14" s="107">
        <v>1</v>
      </c>
      <c r="S14" s="107" t="s">
        <v>12</v>
      </c>
      <c r="T14" s="107">
        <v>0</v>
      </c>
      <c r="U14" s="107">
        <v>1</v>
      </c>
      <c r="V14" s="107" t="s">
        <v>12</v>
      </c>
      <c r="W14" s="107">
        <v>4</v>
      </c>
      <c r="X14" s="107">
        <v>0</v>
      </c>
      <c r="Y14" s="107" t="s">
        <v>12</v>
      </c>
      <c r="Z14" s="107">
        <v>4</v>
      </c>
      <c r="AA14" s="107">
        <v>0</v>
      </c>
      <c r="AB14" s="107" t="s">
        <v>12</v>
      </c>
      <c r="AC14" s="107">
        <v>1</v>
      </c>
      <c r="AD14" s="107">
        <v>1</v>
      </c>
      <c r="AE14" s="107" t="s">
        <v>12</v>
      </c>
      <c r="AF14" s="107">
        <v>3</v>
      </c>
      <c r="AG14" s="107">
        <v>0</v>
      </c>
      <c r="AH14" s="107" t="s">
        <v>12</v>
      </c>
      <c r="AI14" s="107">
        <v>5</v>
      </c>
      <c r="AJ14" s="107">
        <v>2</v>
      </c>
      <c r="AK14" s="107" t="s">
        <v>12</v>
      </c>
      <c r="AL14" s="107">
        <v>2</v>
      </c>
      <c r="AM14" s="107">
        <v>1</v>
      </c>
      <c r="AN14" s="107" t="s">
        <v>12</v>
      </c>
      <c r="AO14" s="107">
        <v>0</v>
      </c>
      <c r="AP14" s="107">
        <v>2</v>
      </c>
      <c r="AQ14" s="107" t="s">
        <v>12</v>
      </c>
      <c r="AR14" s="107">
        <v>1</v>
      </c>
      <c r="AS14" s="108">
        <v>0</v>
      </c>
      <c r="AT14" s="108" t="s">
        <v>12</v>
      </c>
      <c r="AU14" s="108">
        <v>1</v>
      </c>
      <c r="AV14" s="106"/>
      <c r="AW14" s="106"/>
      <c r="AX14" s="106"/>
      <c r="AY14" s="107">
        <v>1</v>
      </c>
      <c r="AZ14" s="107" t="s">
        <v>12</v>
      </c>
      <c r="BA14" s="107">
        <v>3</v>
      </c>
      <c r="BB14" s="20">
        <f t="shared" si="1"/>
        <v>9</v>
      </c>
      <c r="BC14" s="20" t="s">
        <v>12</v>
      </c>
      <c r="BD14" s="20">
        <f t="shared" si="2"/>
        <v>29</v>
      </c>
    </row>
    <row r="15" spans="1:56" x14ac:dyDescent="0.2">
      <c r="A15" s="83">
        <v>14</v>
      </c>
      <c r="B15" s="105" t="s">
        <v>39</v>
      </c>
      <c r="C15" s="105">
        <v>26</v>
      </c>
      <c r="D15" s="105">
        <v>2</v>
      </c>
      <c r="E15" s="105">
        <v>5</v>
      </c>
      <c r="F15" s="105">
        <v>19</v>
      </c>
      <c r="G15" s="105">
        <v>23</v>
      </c>
      <c r="H15" s="105" t="s">
        <v>12</v>
      </c>
      <c r="I15" s="105">
        <v>58</v>
      </c>
      <c r="J15" s="95">
        <f t="shared" si="0"/>
        <v>9</v>
      </c>
      <c r="K15" s="95" t="s">
        <v>9</v>
      </c>
      <c r="L15" s="107">
        <v>1</v>
      </c>
      <c r="M15" s="107" t="s">
        <v>12</v>
      </c>
      <c r="N15" s="107">
        <v>2</v>
      </c>
      <c r="O15" s="107">
        <v>0</v>
      </c>
      <c r="P15" s="107" t="s">
        <v>12</v>
      </c>
      <c r="Q15" s="107">
        <v>3</v>
      </c>
      <c r="R15" s="107">
        <v>1</v>
      </c>
      <c r="S15" s="107" t="s">
        <v>12</v>
      </c>
      <c r="T15" s="107">
        <v>2</v>
      </c>
      <c r="U15" s="107">
        <v>0</v>
      </c>
      <c r="V15" s="107" t="s">
        <v>12</v>
      </c>
      <c r="W15" s="107">
        <v>3</v>
      </c>
      <c r="X15" s="107">
        <v>1</v>
      </c>
      <c r="Y15" s="107" t="s">
        <v>12</v>
      </c>
      <c r="Z15" s="107">
        <v>2</v>
      </c>
      <c r="AA15" s="107">
        <v>0</v>
      </c>
      <c r="AB15" s="107" t="s">
        <v>12</v>
      </c>
      <c r="AC15" s="107">
        <v>1</v>
      </c>
      <c r="AD15" s="107">
        <v>2</v>
      </c>
      <c r="AE15" s="107" t="s">
        <v>12</v>
      </c>
      <c r="AF15" s="107">
        <v>2</v>
      </c>
      <c r="AG15" s="107">
        <v>3</v>
      </c>
      <c r="AH15" s="107" t="s">
        <v>12</v>
      </c>
      <c r="AI15" s="107">
        <v>4</v>
      </c>
      <c r="AJ15" s="107">
        <v>3</v>
      </c>
      <c r="AK15" s="107" t="s">
        <v>12</v>
      </c>
      <c r="AL15" s="107">
        <v>1</v>
      </c>
      <c r="AM15" s="107">
        <v>0</v>
      </c>
      <c r="AN15" s="107" t="s">
        <v>12</v>
      </c>
      <c r="AO15" s="107">
        <v>2</v>
      </c>
      <c r="AP15" s="107">
        <v>2</v>
      </c>
      <c r="AQ15" s="107" t="s">
        <v>12</v>
      </c>
      <c r="AR15" s="107">
        <v>2</v>
      </c>
      <c r="AS15" s="108">
        <v>1</v>
      </c>
      <c r="AT15" s="108" t="s">
        <v>12</v>
      </c>
      <c r="AU15" s="108">
        <v>1</v>
      </c>
      <c r="AV15" s="108">
        <v>1</v>
      </c>
      <c r="AW15" s="108" t="s">
        <v>12</v>
      </c>
      <c r="AX15" s="108">
        <v>1</v>
      </c>
      <c r="AY15" s="106"/>
      <c r="AZ15" s="106"/>
      <c r="BA15" s="106"/>
      <c r="BB15" s="20">
        <f t="shared" si="1"/>
        <v>15</v>
      </c>
      <c r="BC15" s="20" t="s">
        <v>12</v>
      </c>
      <c r="BD15" s="20">
        <f t="shared" si="2"/>
        <v>26</v>
      </c>
    </row>
    <row r="16" spans="1:56" x14ac:dyDescent="0.2">
      <c r="A16" s="83"/>
      <c r="B16" s="95"/>
      <c r="C16" s="95">
        <f>SUM(C2:C15)</f>
        <v>364</v>
      </c>
      <c r="D16" s="95">
        <f>SUM(D2:D15)</f>
        <v>137</v>
      </c>
      <c r="E16" s="95">
        <f>SUM(E2:E15)</f>
        <v>90</v>
      </c>
      <c r="F16" s="95">
        <f>SUM(F2:F15)</f>
        <v>137</v>
      </c>
      <c r="G16" s="95">
        <f>SUM(G2:G15)</f>
        <v>521</v>
      </c>
      <c r="H16" s="97" t="s">
        <v>12</v>
      </c>
      <c r="I16" s="95">
        <f>SUM(I2:I15)</f>
        <v>521</v>
      </c>
      <c r="J16" s="95">
        <f>SUM(J2:J15)</f>
        <v>364</v>
      </c>
      <c r="K16" s="98"/>
      <c r="L16" s="18">
        <f>SUM(L2:L15)</f>
        <v>16</v>
      </c>
      <c r="M16" s="18" t="s">
        <v>12</v>
      </c>
      <c r="N16" s="18">
        <f>SUM(N2:N15)</f>
        <v>25</v>
      </c>
      <c r="O16" s="18">
        <f>SUM(O2:O15)</f>
        <v>12</v>
      </c>
      <c r="P16" s="18" t="s">
        <v>12</v>
      </c>
      <c r="Q16" s="18">
        <f>SUM(Q2:Q15)</f>
        <v>21</v>
      </c>
      <c r="R16" s="18">
        <f>SUM(R2:R15)</f>
        <v>11</v>
      </c>
      <c r="S16" s="18" t="s">
        <v>12</v>
      </c>
      <c r="T16" s="18">
        <f>SUM(T2:T15)</f>
        <v>13</v>
      </c>
      <c r="U16" s="18">
        <f>SUM(U2:U15)</f>
        <v>14</v>
      </c>
      <c r="V16" s="18" t="s">
        <v>12</v>
      </c>
      <c r="W16" s="18">
        <f>SUM(W2:W15)</f>
        <v>27</v>
      </c>
      <c r="X16" s="18">
        <f>SUM(X2:X15)</f>
        <v>9</v>
      </c>
      <c r="Y16" s="18" t="s">
        <v>12</v>
      </c>
      <c r="Z16" s="18">
        <f>SUM(Z2:Z15)</f>
        <v>19</v>
      </c>
      <c r="AA16" s="18">
        <f>SUM(AA2:AA15)</f>
        <v>16</v>
      </c>
      <c r="AB16" s="18" t="s">
        <v>12</v>
      </c>
      <c r="AC16" s="18">
        <f>SUM(AC2:AC15)</f>
        <v>19</v>
      </c>
      <c r="AD16" s="18">
        <f>SUM(AD2:AD15)</f>
        <v>33</v>
      </c>
      <c r="AE16" s="18" t="s">
        <v>12</v>
      </c>
      <c r="AF16" s="18">
        <f>SUM(AF2:AF15)</f>
        <v>21</v>
      </c>
      <c r="AG16" s="18">
        <f>SUM(AG2:AG15)</f>
        <v>21</v>
      </c>
      <c r="AH16" s="18" t="s">
        <v>12</v>
      </c>
      <c r="AI16" s="18">
        <f>SUM(AI2:AI15)</f>
        <v>21</v>
      </c>
      <c r="AJ16" s="18">
        <f>SUM(AJ2:AJ15)</f>
        <v>24</v>
      </c>
      <c r="AK16" s="18" t="s">
        <v>12</v>
      </c>
      <c r="AL16" s="18">
        <f>SUM(AL2:AL15)</f>
        <v>15</v>
      </c>
      <c r="AM16" s="18">
        <f>SUM(AM2:AM15)</f>
        <v>16</v>
      </c>
      <c r="AN16" s="18" t="s">
        <v>12</v>
      </c>
      <c r="AO16" s="18">
        <f>SUM(AO2:AO15)</f>
        <v>14</v>
      </c>
      <c r="AP16" s="18">
        <f>SUM(AP2:AP15)</f>
        <v>17</v>
      </c>
      <c r="AQ16" s="18" t="s">
        <v>12</v>
      </c>
      <c r="AR16" s="18">
        <f>SUM(AR2:AR15)</f>
        <v>18</v>
      </c>
      <c r="AS16" s="18">
        <f>SUM(AS2:AS15)</f>
        <v>28</v>
      </c>
      <c r="AT16" s="18" t="s">
        <v>12</v>
      </c>
      <c r="AU16" s="18">
        <f>SUM(AU2:AU15)</f>
        <v>9</v>
      </c>
      <c r="AV16" s="18">
        <f>SUM(AV2:AV15)</f>
        <v>27</v>
      </c>
      <c r="AW16" s="18" t="s">
        <v>12</v>
      </c>
      <c r="AX16" s="18">
        <f>SUM(AX2:AX15)</f>
        <v>15</v>
      </c>
      <c r="AY16" s="18">
        <f>SUM(AY2:AY15)</f>
        <v>32</v>
      </c>
      <c r="AZ16" s="18" t="s">
        <v>12</v>
      </c>
      <c r="BA16" s="18">
        <f>SUM(BA2:BA15)</f>
        <v>8</v>
      </c>
      <c r="BB16" s="20">
        <f>SUM(BB2:BB15)</f>
        <v>276</v>
      </c>
      <c r="BC16" s="20" t="s">
        <v>12</v>
      </c>
      <c r="BD16" s="20">
        <f>SUM(BD2:BD15)</f>
        <v>245</v>
      </c>
    </row>
    <row r="17" spans="1:57" x14ac:dyDescent="0.2">
      <c r="A17" s="37"/>
      <c r="B17" s="39"/>
      <c r="C17" s="29"/>
      <c r="D17" s="29"/>
      <c r="E17" s="29"/>
      <c r="F17" s="29"/>
      <c r="G17" s="29"/>
      <c r="H17" s="40"/>
      <c r="I17" s="29"/>
      <c r="J17" s="38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BB17" s="82"/>
      <c r="BC17" s="82"/>
      <c r="BD17" s="80"/>
    </row>
    <row r="18" spans="1:57" x14ac:dyDescent="0.2">
      <c r="B18" s="1" t="s">
        <v>126</v>
      </c>
      <c r="O18" s="116" t="s">
        <v>335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</row>
    <row r="19" spans="1:57" x14ac:dyDescent="0.2">
      <c r="AB19" s="78"/>
    </row>
    <row r="20" spans="1:57" x14ac:dyDescent="0.2">
      <c r="L20" s="1" t="s">
        <v>1133</v>
      </c>
      <c r="M20" s="108"/>
      <c r="N20" s="105"/>
      <c r="O20" s="108"/>
      <c r="P20" s="108"/>
      <c r="Q20" s="108"/>
      <c r="R20" s="1"/>
      <c r="Y20" s="18"/>
      <c r="Z20" s="1" t="s">
        <v>1143</v>
      </c>
      <c r="AN20" s="1" t="s">
        <v>1151</v>
      </c>
      <c r="AR20" s="110"/>
      <c r="AY20" s="108"/>
      <c r="AZ20" s="108"/>
      <c r="BA20" s="108"/>
      <c r="BE20" s="79"/>
    </row>
    <row r="21" spans="1:57" x14ac:dyDescent="0.2">
      <c r="A21" s="37"/>
      <c r="B21" s="39"/>
      <c r="C21" s="29"/>
      <c r="D21" s="29"/>
      <c r="E21" s="29"/>
      <c r="F21" s="29"/>
      <c r="G21" s="29"/>
      <c r="H21" s="40"/>
      <c r="I21" s="29"/>
      <c r="J21" s="38"/>
      <c r="L21" s="105" t="s">
        <v>178</v>
      </c>
      <c r="O21" s="105"/>
      <c r="P21" s="105"/>
      <c r="U21" s="108">
        <v>0</v>
      </c>
      <c r="V21" s="108" t="s">
        <v>179</v>
      </c>
      <c r="W21" s="108">
        <v>3</v>
      </c>
      <c r="Z21" s="105" t="s">
        <v>287</v>
      </c>
      <c r="AJ21" s="105">
        <v>0</v>
      </c>
      <c r="AK21" s="105" t="s">
        <v>179</v>
      </c>
      <c r="AL21" s="105">
        <v>4</v>
      </c>
      <c r="AN21" s="105" t="s">
        <v>239</v>
      </c>
      <c r="AY21" s="108">
        <v>2</v>
      </c>
      <c r="AZ21" s="108" t="s">
        <v>179</v>
      </c>
      <c r="BA21" s="108">
        <v>0</v>
      </c>
    </row>
    <row r="22" spans="1:57" x14ac:dyDescent="0.2">
      <c r="A22" s="37"/>
      <c r="B22" s="39"/>
      <c r="C22" s="29"/>
      <c r="D22" s="29"/>
      <c r="E22" s="29"/>
      <c r="F22" s="29"/>
      <c r="G22" s="29"/>
      <c r="H22" s="40"/>
      <c r="I22" s="29"/>
      <c r="J22" s="38"/>
      <c r="L22" s="105" t="s">
        <v>181</v>
      </c>
      <c r="O22" s="105"/>
      <c r="P22" s="105"/>
      <c r="U22" s="108">
        <v>0</v>
      </c>
      <c r="V22" s="108" t="s">
        <v>179</v>
      </c>
      <c r="W22" s="108">
        <v>0</v>
      </c>
      <c r="X22" s="68"/>
      <c r="Z22" s="105" t="s">
        <v>289</v>
      </c>
      <c r="AJ22" s="105">
        <v>3</v>
      </c>
      <c r="AK22" s="105" t="s">
        <v>179</v>
      </c>
      <c r="AL22" s="105">
        <v>2</v>
      </c>
      <c r="AN22" s="105" t="s">
        <v>241</v>
      </c>
      <c r="AY22" s="108">
        <v>3</v>
      </c>
      <c r="AZ22" s="108" t="s">
        <v>179</v>
      </c>
      <c r="BA22" s="108">
        <v>0</v>
      </c>
    </row>
    <row r="23" spans="1:57" x14ac:dyDescent="0.2">
      <c r="A23" s="37"/>
      <c r="B23" s="39"/>
      <c r="C23" s="29"/>
      <c r="D23" s="29"/>
      <c r="E23" s="29"/>
      <c r="F23" s="29"/>
      <c r="G23" s="29"/>
      <c r="H23" s="40"/>
      <c r="I23" s="29"/>
      <c r="J23" s="38"/>
      <c r="L23" s="105" t="s">
        <v>183</v>
      </c>
      <c r="O23" s="105"/>
      <c r="P23" s="105"/>
      <c r="U23" s="108">
        <v>3</v>
      </c>
      <c r="V23" s="108" t="s">
        <v>179</v>
      </c>
      <c r="W23" s="108">
        <v>2</v>
      </c>
      <c r="X23" s="68"/>
      <c r="Z23" s="105" t="s">
        <v>290</v>
      </c>
      <c r="AJ23" s="105">
        <v>0</v>
      </c>
      <c r="AK23" s="105" t="s">
        <v>179</v>
      </c>
      <c r="AL23" s="105">
        <v>1</v>
      </c>
      <c r="AN23" s="105" t="s">
        <v>243</v>
      </c>
      <c r="AY23" s="108">
        <v>1</v>
      </c>
      <c r="AZ23" s="108" t="s">
        <v>179</v>
      </c>
      <c r="BA23" s="108">
        <v>0</v>
      </c>
    </row>
    <row r="24" spans="1:57" x14ac:dyDescent="0.2">
      <c r="A24" s="37"/>
      <c r="B24" s="39"/>
      <c r="C24" s="29"/>
      <c r="D24" s="29"/>
      <c r="E24" s="29"/>
      <c r="F24" s="29"/>
      <c r="G24" s="29"/>
      <c r="H24" s="40"/>
      <c r="I24" s="29"/>
      <c r="J24" s="38"/>
      <c r="L24" s="105" t="s">
        <v>185</v>
      </c>
      <c r="O24" s="105"/>
      <c r="P24" s="105"/>
      <c r="U24" s="108">
        <v>1</v>
      </c>
      <c r="V24" s="108" t="s">
        <v>179</v>
      </c>
      <c r="W24" s="108">
        <v>1</v>
      </c>
      <c r="X24" s="68"/>
      <c r="Z24" s="105" t="s">
        <v>292</v>
      </c>
      <c r="AJ24" s="105">
        <v>1</v>
      </c>
      <c r="AK24" s="105" t="s">
        <v>179</v>
      </c>
      <c r="AL24" s="105">
        <v>1</v>
      </c>
      <c r="AN24" s="105" t="s">
        <v>245</v>
      </c>
      <c r="AY24" s="108">
        <v>1</v>
      </c>
      <c r="AZ24" s="108" t="s">
        <v>179</v>
      </c>
      <c r="BA24" s="108">
        <v>0</v>
      </c>
    </row>
    <row r="25" spans="1:57" x14ac:dyDescent="0.2">
      <c r="A25" s="37"/>
      <c r="B25" s="42"/>
      <c r="C25" s="38"/>
      <c r="D25" s="38"/>
      <c r="E25" s="38"/>
      <c r="F25" s="38"/>
      <c r="G25" s="38"/>
      <c r="H25" s="41"/>
      <c r="I25" s="38"/>
      <c r="J25" s="38"/>
      <c r="L25" s="105" t="s">
        <v>187</v>
      </c>
      <c r="O25" s="105"/>
      <c r="P25" s="105"/>
      <c r="U25" s="108">
        <v>1</v>
      </c>
      <c r="V25" s="108" t="s">
        <v>179</v>
      </c>
      <c r="W25" s="108">
        <v>0</v>
      </c>
      <c r="X25" s="20"/>
      <c r="Z25" s="105" t="s">
        <v>294</v>
      </c>
      <c r="AJ25" s="105">
        <v>1</v>
      </c>
      <c r="AK25" s="105" t="s">
        <v>179</v>
      </c>
      <c r="AL25" s="105">
        <v>3</v>
      </c>
      <c r="AN25" s="105" t="s">
        <v>247</v>
      </c>
      <c r="AY25" s="108">
        <v>1</v>
      </c>
      <c r="AZ25" s="108" t="s">
        <v>179</v>
      </c>
      <c r="BA25" s="108">
        <v>1</v>
      </c>
    </row>
    <row r="26" spans="1:57" x14ac:dyDescent="0.2">
      <c r="L26" s="105" t="s">
        <v>1209</v>
      </c>
      <c r="O26" s="105"/>
      <c r="P26" s="105"/>
      <c r="U26" s="108">
        <v>1</v>
      </c>
      <c r="V26" s="108" t="s">
        <v>179</v>
      </c>
      <c r="W26" s="108">
        <v>3</v>
      </c>
      <c r="Z26" s="105" t="s">
        <v>296</v>
      </c>
      <c r="AJ26" s="105">
        <v>0</v>
      </c>
      <c r="AK26" s="105" t="s">
        <v>179</v>
      </c>
      <c r="AL26" s="105">
        <v>0</v>
      </c>
      <c r="AN26" s="105" t="s">
        <v>1210</v>
      </c>
      <c r="AT26" s="78"/>
      <c r="AY26" s="108">
        <v>3</v>
      </c>
      <c r="AZ26" s="108" t="s">
        <v>179</v>
      </c>
      <c r="BA26" s="108">
        <v>1</v>
      </c>
    </row>
    <row r="27" spans="1:57" x14ac:dyDescent="0.2">
      <c r="L27" s="105" t="s">
        <v>189</v>
      </c>
      <c r="O27" s="105"/>
      <c r="P27" s="105"/>
      <c r="U27" s="108">
        <v>0</v>
      </c>
      <c r="V27" s="108" t="s">
        <v>179</v>
      </c>
      <c r="W27" s="108">
        <v>1</v>
      </c>
      <c r="Z27" s="105" t="s">
        <v>1211</v>
      </c>
      <c r="AJ27" s="105">
        <v>2</v>
      </c>
      <c r="AK27" s="105" t="s">
        <v>179</v>
      </c>
      <c r="AL27" s="105">
        <v>1</v>
      </c>
      <c r="AN27" s="105" t="s">
        <v>250</v>
      </c>
      <c r="AY27" s="108">
        <v>2</v>
      </c>
      <c r="AZ27" s="108" t="s">
        <v>179</v>
      </c>
      <c r="BA27" s="108">
        <v>3</v>
      </c>
    </row>
    <row r="28" spans="1:57" x14ac:dyDescent="0.2">
      <c r="L28" s="1" t="s">
        <v>177</v>
      </c>
      <c r="O28" s="108"/>
      <c r="P28" s="1"/>
      <c r="U28" s="109"/>
      <c r="V28" s="107"/>
      <c r="W28" s="108"/>
      <c r="Z28" s="1" t="s">
        <v>1144</v>
      </c>
      <c r="AJ28" s="109"/>
      <c r="AK28" s="107"/>
      <c r="AL28" s="108"/>
      <c r="AN28" s="1" t="s">
        <v>177</v>
      </c>
      <c r="AY28" s="108"/>
      <c r="AZ28" s="107"/>
      <c r="BA28" s="108"/>
    </row>
    <row r="29" spans="1:57" x14ac:dyDescent="0.2">
      <c r="L29" s="105" t="s">
        <v>1212</v>
      </c>
      <c r="O29" s="105"/>
      <c r="P29" s="105"/>
      <c r="U29" s="108">
        <v>0</v>
      </c>
      <c r="V29" s="108" t="s">
        <v>179</v>
      </c>
      <c r="W29" s="108">
        <v>2</v>
      </c>
      <c r="X29" s="68"/>
      <c r="Z29" s="105" t="s">
        <v>299</v>
      </c>
      <c r="AJ29" s="105">
        <v>0</v>
      </c>
      <c r="AK29" s="105" t="s">
        <v>179</v>
      </c>
      <c r="AL29" s="105">
        <v>0</v>
      </c>
      <c r="AN29" s="105" t="s">
        <v>252</v>
      </c>
      <c r="AY29" s="108">
        <v>1</v>
      </c>
      <c r="AZ29" s="108" t="s">
        <v>179</v>
      </c>
      <c r="BA29" s="108">
        <v>0</v>
      </c>
    </row>
    <row r="30" spans="1:57" x14ac:dyDescent="0.2">
      <c r="L30" s="105" t="s">
        <v>192</v>
      </c>
      <c r="O30" s="105"/>
      <c r="P30" s="105"/>
      <c r="U30" s="108">
        <v>0</v>
      </c>
      <c r="V30" s="108" t="s">
        <v>179</v>
      </c>
      <c r="W30" s="108">
        <v>0</v>
      </c>
      <c r="X30" s="20"/>
      <c r="Z30" s="105" t="s">
        <v>300</v>
      </c>
      <c r="AJ30" s="105">
        <v>3</v>
      </c>
      <c r="AK30" s="105" t="s">
        <v>179</v>
      </c>
      <c r="AL30" s="105">
        <v>0</v>
      </c>
      <c r="AN30" s="105" t="s">
        <v>254</v>
      </c>
      <c r="AY30" s="108">
        <v>3</v>
      </c>
      <c r="AZ30" s="108" t="s">
        <v>179</v>
      </c>
      <c r="BA30" s="108">
        <v>1</v>
      </c>
    </row>
    <row r="31" spans="1:57" x14ac:dyDescent="0.2">
      <c r="L31" s="105" t="s">
        <v>194</v>
      </c>
      <c r="O31" s="105"/>
      <c r="P31" s="105"/>
      <c r="U31" s="108">
        <v>2</v>
      </c>
      <c r="V31" s="108" t="s">
        <v>179</v>
      </c>
      <c r="W31" s="108">
        <v>0</v>
      </c>
      <c r="X31" s="20"/>
      <c r="Z31" s="105" t="s">
        <v>302</v>
      </c>
      <c r="AJ31" s="105">
        <v>3</v>
      </c>
      <c r="AK31" s="105" t="s">
        <v>179</v>
      </c>
      <c r="AL31" s="105">
        <v>0</v>
      </c>
      <c r="AN31" s="105" t="s">
        <v>256</v>
      </c>
      <c r="AY31" s="108">
        <v>0</v>
      </c>
      <c r="AZ31" s="108" t="s">
        <v>179</v>
      </c>
      <c r="BA31" s="108">
        <v>1</v>
      </c>
    </row>
    <row r="32" spans="1:57" x14ac:dyDescent="0.2">
      <c r="L32" s="105" t="s">
        <v>196</v>
      </c>
      <c r="O32" s="105"/>
      <c r="P32" s="105"/>
      <c r="U32" s="108">
        <v>0</v>
      </c>
      <c r="V32" s="108" t="s">
        <v>179</v>
      </c>
      <c r="W32" s="108">
        <v>0</v>
      </c>
      <c r="Z32" s="105" t="s">
        <v>304</v>
      </c>
      <c r="AJ32" s="105">
        <v>0</v>
      </c>
      <c r="AK32" s="105" t="s">
        <v>179</v>
      </c>
      <c r="AL32" s="105">
        <v>1</v>
      </c>
      <c r="AN32" s="105" t="s">
        <v>258</v>
      </c>
      <c r="AY32" s="108">
        <v>2</v>
      </c>
      <c r="AZ32" s="108" t="s">
        <v>179</v>
      </c>
      <c r="BA32" s="108">
        <v>2</v>
      </c>
    </row>
    <row r="33" spans="12:53" x14ac:dyDescent="0.2">
      <c r="L33" s="105" t="s">
        <v>198</v>
      </c>
      <c r="O33" s="105"/>
      <c r="P33" s="105"/>
      <c r="U33" s="108">
        <v>4</v>
      </c>
      <c r="V33" s="108" t="s">
        <v>179</v>
      </c>
      <c r="W33" s="108">
        <v>1</v>
      </c>
      <c r="X33" s="20"/>
      <c r="Z33" s="105" t="s">
        <v>1213</v>
      </c>
      <c r="AJ33" s="105">
        <v>4</v>
      </c>
      <c r="AK33" s="105" t="s">
        <v>179</v>
      </c>
      <c r="AL33" s="105">
        <v>0</v>
      </c>
      <c r="AN33" s="105" t="s">
        <v>260</v>
      </c>
      <c r="AY33" s="108">
        <v>1</v>
      </c>
      <c r="AZ33" s="108" t="s">
        <v>179</v>
      </c>
      <c r="BA33" s="108">
        <v>4</v>
      </c>
    </row>
    <row r="34" spans="12:53" x14ac:dyDescent="0.2">
      <c r="L34" s="105" t="s">
        <v>199</v>
      </c>
      <c r="O34" s="105"/>
      <c r="P34" s="105"/>
      <c r="U34" s="108">
        <v>0</v>
      </c>
      <c r="V34" s="108" t="s">
        <v>179</v>
      </c>
      <c r="W34" s="108">
        <v>1</v>
      </c>
      <c r="Z34" s="105" t="s">
        <v>307</v>
      </c>
      <c r="AJ34" s="105">
        <v>2</v>
      </c>
      <c r="AK34" s="105" t="s">
        <v>179</v>
      </c>
      <c r="AL34" s="105">
        <v>2</v>
      </c>
      <c r="AN34" s="105" t="s">
        <v>261</v>
      </c>
      <c r="AT34" s="78"/>
      <c r="AY34" s="108">
        <v>3</v>
      </c>
      <c r="AZ34" s="108" t="s">
        <v>179</v>
      </c>
      <c r="BA34" s="108">
        <v>5</v>
      </c>
    </row>
    <row r="35" spans="12:53" x14ac:dyDescent="0.2">
      <c r="L35" s="105" t="s">
        <v>201</v>
      </c>
      <c r="O35" s="105"/>
      <c r="P35" s="105"/>
      <c r="U35" s="108">
        <v>0</v>
      </c>
      <c r="V35" s="108" t="s">
        <v>179</v>
      </c>
      <c r="W35" s="108">
        <v>0</v>
      </c>
      <c r="Z35" s="105" t="s">
        <v>309</v>
      </c>
      <c r="AJ35" s="105">
        <v>1</v>
      </c>
      <c r="AK35" s="105" t="s">
        <v>179</v>
      </c>
      <c r="AL35" s="105">
        <v>1</v>
      </c>
      <c r="AN35" s="105" t="s">
        <v>1214</v>
      </c>
      <c r="AY35" s="108">
        <v>6</v>
      </c>
      <c r="AZ35" s="108" t="s">
        <v>179</v>
      </c>
      <c r="BA35" s="108">
        <v>1</v>
      </c>
    </row>
    <row r="36" spans="12:53" x14ac:dyDescent="0.2">
      <c r="L36" s="1" t="s">
        <v>177</v>
      </c>
      <c r="O36" s="110"/>
      <c r="P36" s="1"/>
      <c r="U36" s="109"/>
      <c r="V36" s="107"/>
      <c r="W36" s="108"/>
      <c r="X36" s="68"/>
      <c r="Z36" s="1" t="s">
        <v>1134</v>
      </c>
      <c r="AJ36" s="1"/>
      <c r="AK36" s="1"/>
      <c r="AL36" s="1"/>
      <c r="AN36" s="1" t="s">
        <v>177</v>
      </c>
      <c r="AY36" s="108"/>
      <c r="AZ36" s="107"/>
      <c r="BA36" s="108"/>
    </row>
    <row r="37" spans="12:53" x14ac:dyDescent="0.2">
      <c r="L37" s="105" t="s">
        <v>1215</v>
      </c>
      <c r="O37" s="105"/>
      <c r="P37" s="105"/>
      <c r="U37" s="108">
        <v>2</v>
      </c>
      <c r="V37" s="108" t="s">
        <v>179</v>
      </c>
      <c r="W37" s="108">
        <v>2</v>
      </c>
      <c r="X37" s="20"/>
      <c r="Z37" s="105" t="s">
        <v>311</v>
      </c>
      <c r="AJ37" s="105">
        <v>0</v>
      </c>
      <c r="AK37" s="105" t="s">
        <v>179</v>
      </c>
      <c r="AL37" s="105">
        <v>0</v>
      </c>
      <c r="AN37" s="105" t="s">
        <v>1216</v>
      </c>
      <c r="AY37" s="108">
        <v>1</v>
      </c>
      <c r="AZ37" s="108" t="s">
        <v>179</v>
      </c>
      <c r="BA37" s="108">
        <v>2</v>
      </c>
    </row>
    <row r="38" spans="12:53" x14ac:dyDescent="0.2">
      <c r="L38" s="105" t="s">
        <v>203</v>
      </c>
      <c r="O38" s="105"/>
      <c r="P38" s="105"/>
      <c r="U38" s="108">
        <v>1</v>
      </c>
      <c r="V38" s="108" t="s">
        <v>179</v>
      </c>
      <c r="W38" s="108">
        <v>2</v>
      </c>
      <c r="Z38" s="105" t="s">
        <v>313</v>
      </c>
      <c r="AJ38" s="105">
        <v>2</v>
      </c>
      <c r="AK38" s="105" t="s">
        <v>179</v>
      </c>
      <c r="AL38" s="105">
        <v>2</v>
      </c>
      <c r="AN38" s="105" t="s">
        <v>265</v>
      </c>
      <c r="AY38" s="108">
        <v>3</v>
      </c>
      <c r="AZ38" s="108" t="s">
        <v>179</v>
      </c>
      <c r="BA38" s="108">
        <v>0</v>
      </c>
    </row>
    <row r="39" spans="12:53" x14ac:dyDescent="0.2">
      <c r="L39" s="105" t="s">
        <v>205</v>
      </c>
      <c r="O39" s="105"/>
      <c r="P39" s="105"/>
      <c r="U39" s="108">
        <v>1</v>
      </c>
      <c r="V39" s="108" t="s">
        <v>179</v>
      </c>
      <c r="W39" s="108">
        <v>1</v>
      </c>
      <c r="Z39" s="105" t="s">
        <v>1217</v>
      </c>
      <c r="AJ39" s="105">
        <v>1</v>
      </c>
      <c r="AK39" s="105" t="s">
        <v>179</v>
      </c>
      <c r="AL39" s="105">
        <v>0</v>
      </c>
      <c r="AN39" s="105" t="s">
        <v>266</v>
      </c>
      <c r="AY39" s="108">
        <v>4</v>
      </c>
      <c r="AZ39" s="108" t="s">
        <v>179</v>
      </c>
      <c r="BA39" s="108">
        <v>1</v>
      </c>
    </row>
    <row r="40" spans="12:53" x14ac:dyDescent="0.2">
      <c r="L40" s="105" t="s">
        <v>207</v>
      </c>
      <c r="O40" s="105"/>
      <c r="P40" s="105"/>
      <c r="U40" s="108">
        <v>0</v>
      </c>
      <c r="V40" s="108" t="s">
        <v>179</v>
      </c>
      <c r="W40" s="108">
        <v>1</v>
      </c>
      <c r="Z40" s="105" t="s">
        <v>316</v>
      </c>
      <c r="AJ40" s="105">
        <v>1</v>
      </c>
      <c r="AK40" s="105" t="s">
        <v>179</v>
      </c>
      <c r="AL40" s="105">
        <v>2</v>
      </c>
      <c r="AN40" s="105" t="s">
        <v>268</v>
      </c>
      <c r="AY40" s="108">
        <v>1</v>
      </c>
      <c r="AZ40" s="108" t="s">
        <v>179</v>
      </c>
      <c r="BA40" s="108">
        <v>0</v>
      </c>
    </row>
    <row r="41" spans="12:53" x14ac:dyDescent="0.2">
      <c r="L41" s="105" t="s">
        <v>209</v>
      </c>
      <c r="O41" s="105"/>
      <c r="P41" s="105"/>
      <c r="U41" s="108">
        <v>0</v>
      </c>
      <c r="V41" s="108" t="s">
        <v>179</v>
      </c>
      <c r="W41" s="108">
        <v>1</v>
      </c>
      <c r="X41" s="20"/>
      <c r="Z41" s="105" t="s">
        <v>318</v>
      </c>
      <c r="AJ41" s="105">
        <v>0</v>
      </c>
      <c r="AK41" s="105" t="s">
        <v>179</v>
      </c>
      <c r="AL41" s="105">
        <v>4</v>
      </c>
      <c r="AN41" s="105" t="s">
        <v>270</v>
      </c>
      <c r="AY41" s="108">
        <v>2</v>
      </c>
      <c r="AZ41" s="108" t="s">
        <v>179</v>
      </c>
      <c r="BA41" s="108">
        <v>2</v>
      </c>
    </row>
    <row r="42" spans="12:53" x14ac:dyDescent="0.2">
      <c r="L42" s="105" t="s">
        <v>211</v>
      </c>
      <c r="O42" s="105"/>
      <c r="P42" s="105"/>
      <c r="U42" s="108">
        <v>0</v>
      </c>
      <c r="V42" s="108" t="s">
        <v>179</v>
      </c>
      <c r="W42" s="108">
        <v>3</v>
      </c>
      <c r="Z42" s="105" t="s">
        <v>320</v>
      </c>
      <c r="AJ42" s="105">
        <v>0</v>
      </c>
      <c r="AK42" s="105" t="s">
        <v>179</v>
      </c>
      <c r="AL42" s="105">
        <v>3</v>
      </c>
      <c r="AN42" s="105" t="s">
        <v>272</v>
      </c>
      <c r="AT42" s="78"/>
      <c r="AY42" s="108">
        <v>6</v>
      </c>
      <c r="AZ42" s="108" t="s">
        <v>179</v>
      </c>
      <c r="BA42" s="108">
        <v>1</v>
      </c>
    </row>
    <row r="43" spans="12:53" x14ac:dyDescent="0.2">
      <c r="L43" s="105" t="s">
        <v>213</v>
      </c>
      <c r="O43" s="105"/>
      <c r="P43" s="105"/>
      <c r="U43" s="108">
        <v>0</v>
      </c>
      <c r="V43" s="108" t="s">
        <v>179</v>
      </c>
      <c r="W43" s="108">
        <v>1</v>
      </c>
      <c r="X43" s="68"/>
      <c r="Z43" s="105" t="s">
        <v>322</v>
      </c>
      <c r="AB43" s="109"/>
      <c r="AC43" s="107"/>
      <c r="AD43" s="108"/>
      <c r="AJ43" s="105">
        <v>2</v>
      </c>
      <c r="AK43" s="105" t="s">
        <v>179</v>
      </c>
      <c r="AL43" s="105">
        <v>1</v>
      </c>
      <c r="AN43" s="105" t="s">
        <v>274</v>
      </c>
      <c r="AY43" s="108">
        <v>3</v>
      </c>
      <c r="AZ43" s="108" t="s">
        <v>179</v>
      </c>
      <c r="BA43" s="108">
        <v>1</v>
      </c>
    </row>
    <row r="44" spans="12:53" x14ac:dyDescent="0.2">
      <c r="L44" s="1" t="s">
        <v>177</v>
      </c>
      <c r="O44" s="108"/>
      <c r="P44" s="1"/>
      <c r="U44" s="20"/>
      <c r="V44" s="20"/>
      <c r="W44" s="20"/>
      <c r="X44" s="20"/>
      <c r="Z44" s="1" t="s">
        <v>177</v>
      </c>
      <c r="AJ44" s="108"/>
      <c r="AK44" s="105"/>
      <c r="AL44" s="108"/>
      <c r="AN44" s="1" t="s">
        <v>177</v>
      </c>
      <c r="AY44" s="108"/>
      <c r="AZ44" s="107"/>
      <c r="BA44" s="108"/>
    </row>
    <row r="45" spans="12:53" x14ac:dyDescent="0.2">
      <c r="L45" s="105" t="s">
        <v>215</v>
      </c>
      <c r="O45" s="105"/>
      <c r="P45" s="105"/>
      <c r="U45" s="108">
        <v>2</v>
      </c>
      <c r="V45" s="108" t="s">
        <v>179</v>
      </c>
      <c r="W45" s="108">
        <v>4</v>
      </c>
      <c r="Z45" s="105" t="s">
        <v>323</v>
      </c>
      <c r="AJ45" s="105">
        <v>3</v>
      </c>
      <c r="AK45" s="105" t="s">
        <v>179</v>
      </c>
      <c r="AL45" s="105">
        <v>0</v>
      </c>
      <c r="AN45" s="105" t="s">
        <v>275</v>
      </c>
      <c r="AY45" s="108">
        <v>1</v>
      </c>
      <c r="AZ45" s="108" t="s">
        <v>179</v>
      </c>
      <c r="BA45" s="108">
        <v>1</v>
      </c>
    </row>
    <row r="46" spans="12:53" x14ac:dyDescent="0.2">
      <c r="L46" s="105" t="s">
        <v>217</v>
      </c>
      <c r="O46" s="105"/>
      <c r="P46" s="105"/>
      <c r="U46" s="108">
        <v>0</v>
      </c>
      <c r="V46" s="108" t="s">
        <v>179</v>
      </c>
      <c r="W46" s="108">
        <v>0</v>
      </c>
      <c r="Z46" s="105" t="s">
        <v>1218</v>
      </c>
      <c r="AJ46" s="105">
        <v>3</v>
      </c>
      <c r="AK46" s="105" t="s">
        <v>179</v>
      </c>
      <c r="AL46" s="105">
        <v>0</v>
      </c>
      <c r="AN46" s="105" t="s">
        <v>277</v>
      </c>
      <c r="AY46" s="108">
        <v>0</v>
      </c>
      <c r="AZ46" s="108" t="s">
        <v>179</v>
      </c>
      <c r="BA46" s="108">
        <v>2</v>
      </c>
    </row>
    <row r="47" spans="12:53" x14ac:dyDescent="0.2">
      <c r="L47" s="105" t="s">
        <v>219</v>
      </c>
      <c r="O47" s="105"/>
      <c r="P47" s="105"/>
      <c r="U47" s="108">
        <v>1</v>
      </c>
      <c r="V47" s="108" t="s">
        <v>179</v>
      </c>
      <c r="W47" s="108">
        <v>0</v>
      </c>
      <c r="Z47" s="105" t="s">
        <v>325</v>
      </c>
      <c r="AJ47" s="105">
        <v>6</v>
      </c>
      <c r="AK47" s="105" t="s">
        <v>179</v>
      </c>
      <c r="AL47" s="105">
        <v>0</v>
      </c>
      <c r="AN47" s="105" t="s">
        <v>279</v>
      </c>
      <c r="AY47" s="108">
        <v>4</v>
      </c>
      <c r="AZ47" s="108" t="s">
        <v>179</v>
      </c>
      <c r="BA47" s="108">
        <v>1</v>
      </c>
    </row>
    <row r="48" spans="12:53" x14ac:dyDescent="0.2">
      <c r="L48" s="105" t="s">
        <v>1219</v>
      </c>
      <c r="O48" s="105"/>
      <c r="P48" s="105"/>
      <c r="U48" s="108">
        <v>5</v>
      </c>
      <c r="V48" s="108" t="s">
        <v>179</v>
      </c>
      <c r="W48" s="108">
        <v>6</v>
      </c>
      <c r="Z48" s="105" t="s">
        <v>327</v>
      </c>
      <c r="AJ48" s="105">
        <v>0</v>
      </c>
      <c r="AK48" s="105" t="s">
        <v>179</v>
      </c>
      <c r="AL48" s="105">
        <v>0</v>
      </c>
      <c r="AN48" s="105" t="s">
        <v>281</v>
      </c>
      <c r="AY48" s="108">
        <v>2</v>
      </c>
      <c r="AZ48" s="108" t="s">
        <v>179</v>
      </c>
      <c r="BA48" s="108">
        <v>3</v>
      </c>
    </row>
    <row r="49" spans="12:53" x14ac:dyDescent="0.2">
      <c r="L49" s="105" t="s">
        <v>221</v>
      </c>
      <c r="O49" s="105"/>
      <c r="P49" s="105"/>
      <c r="U49" s="108">
        <v>0</v>
      </c>
      <c r="V49" s="108" t="s">
        <v>179</v>
      </c>
      <c r="W49" s="108">
        <v>0</v>
      </c>
      <c r="X49" s="20"/>
      <c r="Z49" s="105" t="s">
        <v>329</v>
      </c>
      <c r="AJ49" s="105">
        <v>4</v>
      </c>
      <c r="AK49" s="105" t="s">
        <v>179</v>
      </c>
      <c r="AL49" s="105">
        <v>1</v>
      </c>
      <c r="AN49" s="105" t="s">
        <v>1220</v>
      </c>
      <c r="AY49" s="108">
        <v>1</v>
      </c>
      <c r="AZ49" s="108" t="s">
        <v>179</v>
      </c>
      <c r="BA49" s="108">
        <v>1</v>
      </c>
    </row>
    <row r="50" spans="12:53" x14ac:dyDescent="0.2">
      <c r="L50" s="105" t="s">
        <v>223</v>
      </c>
      <c r="O50" s="105"/>
      <c r="P50" s="105"/>
      <c r="U50" s="108">
        <v>0</v>
      </c>
      <c r="V50" s="108" t="s">
        <v>179</v>
      </c>
      <c r="W50" s="108">
        <v>0</v>
      </c>
      <c r="X50" s="68"/>
      <c r="Z50" s="105" t="s">
        <v>331</v>
      </c>
      <c r="AJ50" s="105">
        <v>0</v>
      </c>
      <c r="AK50" s="105" t="s">
        <v>179</v>
      </c>
      <c r="AL50" s="105">
        <v>3</v>
      </c>
      <c r="AN50" s="105" t="s">
        <v>284</v>
      </c>
      <c r="AT50" s="78"/>
      <c r="AY50" s="108">
        <v>0</v>
      </c>
      <c r="AZ50" s="108" t="s">
        <v>179</v>
      </c>
      <c r="BA50" s="108">
        <v>1</v>
      </c>
    </row>
    <row r="51" spans="12:53" x14ac:dyDescent="0.2">
      <c r="L51" s="105" t="s">
        <v>225</v>
      </c>
      <c r="O51" s="105"/>
      <c r="P51" s="105"/>
      <c r="U51" s="108">
        <v>1</v>
      </c>
      <c r="V51" s="108" t="s">
        <v>179</v>
      </c>
      <c r="W51" s="108">
        <v>1</v>
      </c>
      <c r="X51" s="20"/>
      <c r="Z51" s="105" t="s">
        <v>333</v>
      </c>
      <c r="AJ51" s="105">
        <v>1</v>
      </c>
      <c r="AK51" s="105" t="s">
        <v>179</v>
      </c>
      <c r="AL51" s="105">
        <v>1</v>
      </c>
      <c r="AN51" s="105" t="s">
        <v>286</v>
      </c>
      <c r="AY51" s="108">
        <v>0</v>
      </c>
      <c r="AZ51" s="108" t="s">
        <v>179</v>
      </c>
      <c r="BA51" s="108">
        <v>2</v>
      </c>
    </row>
    <row r="52" spans="12:53" x14ac:dyDescent="0.2">
      <c r="L52" s="1" t="s">
        <v>177</v>
      </c>
      <c r="O52" s="108"/>
      <c r="P52" s="1"/>
      <c r="U52" s="109"/>
      <c r="V52" s="107"/>
      <c r="W52" s="108"/>
      <c r="Z52" s="1" t="s">
        <v>1146</v>
      </c>
      <c r="AN52" s="1" t="s">
        <v>177</v>
      </c>
      <c r="AY52" s="108"/>
      <c r="AZ52" s="107"/>
      <c r="BA52" s="108"/>
    </row>
    <row r="53" spans="12:53" x14ac:dyDescent="0.2">
      <c r="L53" s="105" t="s">
        <v>227</v>
      </c>
      <c r="O53" s="105"/>
      <c r="P53" s="105"/>
      <c r="U53" s="108">
        <v>0</v>
      </c>
      <c r="V53" s="108" t="s">
        <v>179</v>
      </c>
      <c r="W53" s="108">
        <v>1</v>
      </c>
      <c r="Z53" s="105" t="s">
        <v>180</v>
      </c>
      <c r="AJ53" s="108">
        <v>0</v>
      </c>
      <c r="AK53" s="108" t="s">
        <v>179</v>
      </c>
      <c r="AL53" s="108">
        <v>5</v>
      </c>
      <c r="AN53" s="105" t="s">
        <v>288</v>
      </c>
      <c r="AY53" s="108">
        <v>1</v>
      </c>
      <c r="AZ53" s="108" t="s">
        <v>179</v>
      </c>
      <c r="BA53" s="108">
        <v>2</v>
      </c>
    </row>
    <row r="54" spans="12:53" x14ac:dyDescent="0.2">
      <c r="L54" s="105" t="s">
        <v>228</v>
      </c>
      <c r="O54" s="105"/>
      <c r="P54" s="105"/>
      <c r="U54" s="108">
        <v>1</v>
      </c>
      <c r="V54" s="108" t="s">
        <v>179</v>
      </c>
      <c r="W54" s="108">
        <v>1</v>
      </c>
      <c r="Z54" s="105" t="s">
        <v>182</v>
      </c>
      <c r="AJ54" s="108">
        <v>3</v>
      </c>
      <c r="AK54" s="108" t="s">
        <v>179</v>
      </c>
      <c r="AL54" s="108">
        <v>2</v>
      </c>
      <c r="AN54" s="105" t="s">
        <v>1221</v>
      </c>
      <c r="AY54" s="108">
        <v>5</v>
      </c>
      <c r="AZ54" s="108" t="s">
        <v>179</v>
      </c>
      <c r="BA54" s="108">
        <v>2</v>
      </c>
    </row>
    <row r="55" spans="12:53" x14ac:dyDescent="0.2">
      <c r="L55" s="105" t="s">
        <v>230</v>
      </c>
      <c r="O55" s="105"/>
      <c r="P55" s="105"/>
      <c r="U55" s="108">
        <v>1</v>
      </c>
      <c r="V55" s="108" t="s">
        <v>179</v>
      </c>
      <c r="W55" s="108">
        <v>1</v>
      </c>
      <c r="Z55" s="105" t="s">
        <v>184</v>
      </c>
      <c r="AJ55" s="108">
        <v>1</v>
      </c>
      <c r="AK55" s="108" t="s">
        <v>179</v>
      </c>
      <c r="AL55" s="108">
        <v>2</v>
      </c>
      <c r="AN55" s="105" t="s">
        <v>291</v>
      </c>
      <c r="AY55" s="108">
        <v>0</v>
      </c>
      <c r="AZ55" s="108" t="s">
        <v>179</v>
      </c>
      <c r="BA55" s="108">
        <v>2</v>
      </c>
    </row>
    <row r="56" spans="12:53" x14ac:dyDescent="0.2">
      <c r="L56" s="105" t="s">
        <v>232</v>
      </c>
      <c r="O56" s="105"/>
      <c r="P56" s="105"/>
      <c r="U56" s="108">
        <v>1</v>
      </c>
      <c r="V56" s="108" t="s">
        <v>179</v>
      </c>
      <c r="W56" s="108">
        <v>0</v>
      </c>
      <c r="Z56" s="105" t="s">
        <v>186</v>
      </c>
      <c r="AJ56" s="108">
        <v>2</v>
      </c>
      <c r="AK56" s="108" t="s">
        <v>179</v>
      </c>
      <c r="AL56" s="108">
        <v>0</v>
      </c>
      <c r="AN56" s="105" t="s">
        <v>293</v>
      </c>
      <c r="AY56" s="108">
        <v>2</v>
      </c>
      <c r="AZ56" s="108" t="s">
        <v>179</v>
      </c>
      <c r="BA56" s="108">
        <v>1</v>
      </c>
    </row>
    <row r="57" spans="12:53" x14ac:dyDescent="0.2">
      <c r="L57" s="105" t="s">
        <v>234</v>
      </c>
      <c r="O57" s="105"/>
      <c r="P57" s="105"/>
      <c r="U57" s="108">
        <v>2</v>
      </c>
      <c r="V57" s="108" t="s">
        <v>179</v>
      </c>
      <c r="W57" s="108">
        <v>0</v>
      </c>
      <c r="X57" s="20"/>
      <c r="Z57" s="105" t="s">
        <v>1222</v>
      </c>
      <c r="AJ57" s="108">
        <v>3</v>
      </c>
      <c r="AK57" s="108" t="s">
        <v>179</v>
      </c>
      <c r="AL57" s="108">
        <v>1</v>
      </c>
      <c r="AN57" s="105" t="s">
        <v>295</v>
      </c>
      <c r="AY57" s="108">
        <v>3</v>
      </c>
      <c r="AZ57" s="108" t="s">
        <v>179</v>
      </c>
      <c r="BA57" s="108">
        <v>0</v>
      </c>
    </row>
    <row r="58" spans="12:53" x14ac:dyDescent="0.2">
      <c r="L58" s="105" t="s">
        <v>236</v>
      </c>
      <c r="O58" s="105"/>
      <c r="P58" s="105"/>
      <c r="U58" s="108">
        <v>3</v>
      </c>
      <c r="V58" s="108" t="s">
        <v>179</v>
      </c>
      <c r="W58" s="108">
        <v>0</v>
      </c>
      <c r="X58" s="20"/>
      <c r="Z58" s="105" t="s">
        <v>188</v>
      </c>
      <c r="AJ58" s="108">
        <v>0</v>
      </c>
      <c r="AK58" s="108" t="s">
        <v>179</v>
      </c>
      <c r="AL58" s="108">
        <v>2</v>
      </c>
      <c r="AN58" s="105" t="s">
        <v>297</v>
      </c>
      <c r="AT58" s="78"/>
      <c r="AY58" s="108">
        <v>1</v>
      </c>
      <c r="AZ58" s="108" t="s">
        <v>179</v>
      </c>
      <c r="BA58" s="108">
        <v>3</v>
      </c>
    </row>
    <row r="59" spans="12:53" x14ac:dyDescent="0.2">
      <c r="L59" s="105" t="s">
        <v>1223</v>
      </c>
      <c r="O59" s="105"/>
      <c r="P59" s="105"/>
      <c r="U59" s="108">
        <v>5</v>
      </c>
      <c r="V59" s="108" t="s">
        <v>179</v>
      </c>
      <c r="W59" s="108">
        <v>3</v>
      </c>
      <c r="Z59" s="105" t="s">
        <v>190</v>
      </c>
      <c r="AJ59" s="108">
        <v>1</v>
      </c>
      <c r="AK59" s="108" t="s">
        <v>179</v>
      </c>
      <c r="AL59" s="108">
        <v>2</v>
      </c>
      <c r="AN59" s="105" t="s">
        <v>298</v>
      </c>
      <c r="AY59" s="108">
        <v>5</v>
      </c>
      <c r="AZ59" s="108" t="s">
        <v>179</v>
      </c>
      <c r="BA59" s="108">
        <v>1</v>
      </c>
    </row>
    <row r="60" spans="12:53" x14ac:dyDescent="0.2">
      <c r="L60" s="1" t="s">
        <v>177</v>
      </c>
      <c r="O60" s="110"/>
      <c r="P60" s="1"/>
      <c r="U60" s="109"/>
      <c r="V60" s="107"/>
      <c r="W60" s="108"/>
      <c r="Z60" s="1" t="s">
        <v>177</v>
      </c>
      <c r="AJ60" s="108"/>
      <c r="AK60" s="107"/>
      <c r="AL60" s="108"/>
      <c r="AN60" s="1" t="s">
        <v>177</v>
      </c>
      <c r="AY60" s="108"/>
      <c r="AZ60" s="107"/>
      <c r="BA60" s="108"/>
    </row>
    <row r="61" spans="12:53" x14ac:dyDescent="0.2">
      <c r="L61" s="105" t="s">
        <v>1224</v>
      </c>
      <c r="O61" s="105"/>
      <c r="P61" s="105"/>
      <c r="U61" s="108">
        <v>1</v>
      </c>
      <c r="V61" s="108" t="s">
        <v>179</v>
      </c>
      <c r="W61" s="108">
        <v>1</v>
      </c>
      <c r="Z61" s="105" t="s">
        <v>191</v>
      </c>
      <c r="AJ61" s="108">
        <v>0</v>
      </c>
      <c r="AK61" s="108" t="s">
        <v>179</v>
      </c>
      <c r="AL61" s="108">
        <v>2</v>
      </c>
      <c r="AN61" s="105" t="s">
        <v>1225</v>
      </c>
      <c r="AY61" s="108">
        <v>3</v>
      </c>
      <c r="AZ61" s="108" t="s">
        <v>179</v>
      </c>
      <c r="BA61" s="108">
        <v>1</v>
      </c>
    </row>
    <row r="62" spans="12:53" x14ac:dyDescent="0.2">
      <c r="L62" s="105" t="s">
        <v>240</v>
      </c>
      <c r="O62" s="105"/>
      <c r="P62" s="105"/>
      <c r="U62" s="108">
        <v>1</v>
      </c>
      <c r="V62" s="108" t="s">
        <v>179</v>
      </c>
      <c r="W62" s="108">
        <v>3</v>
      </c>
      <c r="Z62" s="105" t="s">
        <v>193</v>
      </c>
      <c r="AJ62" s="108">
        <v>1</v>
      </c>
      <c r="AK62" s="108" t="s">
        <v>179</v>
      </c>
      <c r="AL62" s="108">
        <v>0</v>
      </c>
      <c r="AN62" s="105" t="s">
        <v>301</v>
      </c>
      <c r="AY62" s="108">
        <v>0</v>
      </c>
      <c r="AZ62" s="108" t="s">
        <v>179</v>
      </c>
      <c r="BA62" s="108">
        <v>4</v>
      </c>
    </row>
    <row r="63" spans="12:53" x14ac:dyDescent="0.2">
      <c r="L63" s="105" t="s">
        <v>242</v>
      </c>
      <c r="O63" s="105"/>
      <c r="P63" s="105"/>
      <c r="U63" s="108">
        <v>3</v>
      </c>
      <c r="V63" s="108" t="s">
        <v>179</v>
      </c>
      <c r="W63" s="108">
        <v>1</v>
      </c>
      <c r="X63" s="68"/>
      <c r="Z63" s="105" t="s">
        <v>195</v>
      </c>
      <c r="AJ63" s="108">
        <v>0</v>
      </c>
      <c r="AK63" s="108" t="s">
        <v>179</v>
      </c>
      <c r="AL63" s="108">
        <v>2</v>
      </c>
      <c r="AN63" s="105" t="s">
        <v>303</v>
      </c>
      <c r="AY63" s="108">
        <v>0</v>
      </c>
      <c r="AZ63" s="108" t="s">
        <v>179</v>
      </c>
      <c r="BA63" s="108">
        <v>1</v>
      </c>
    </row>
    <row r="64" spans="12:53" x14ac:dyDescent="0.2">
      <c r="L64" s="105" t="s">
        <v>244</v>
      </c>
      <c r="O64" s="105"/>
      <c r="P64" s="105"/>
      <c r="U64" s="108">
        <v>0</v>
      </c>
      <c r="V64" s="108" t="s">
        <v>179</v>
      </c>
      <c r="W64" s="108">
        <v>1</v>
      </c>
      <c r="X64" s="68"/>
      <c r="Z64" s="105" t="s">
        <v>197</v>
      </c>
      <c r="AJ64" s="108">
        <v>1</v>
      </c>
      <c r="AK64" s="108" t="s">
        <v>179</v>
      </c>
      <c r="AL64" s="108">
        <v>1</v>
      </c>
      <c r="AN64" s="105" t="s">
        <v>305</v>
      </c>
      <c r="AY64" s="108">
        <v>1</v>
      </c>
      <c r="AZ64" s="108" t="s">
        <v>179</v>
      </c>
      <c r="BA64" s="108">
        <v>3</v>
      </c>
    </row>
    <row r="65" spans="12:53" x14ac:dyDescent="0.2">
      <c r="L65" s="105" t="s">
        <v>246</v>
      </c>
      <c r="O65" s="105"/>
      <c r="P65" s="105"/>
      <c r="U65" s="108">
        <v>1</v>
      </c>
      <c r="V65" s="108" t="s">
        <v>179</v>
      </c>
      <c r="W65" s="108">
        <v>3</v>
      </c>
      <c r="X65" s="20"/>
      <c r="Z65" s="105" t="s">
        <v>1226</v>
      </c>
      <c r="AJ65" s="108">
        <v>0</v>
      </c>
      <c r="AK65" s="108" t="s">
        <v>179</v>
      </c>
      <c r="AL65" s="108">
        <v>4</v>
      </c>
      <c r="AN65" s="105" t="s">
        <v>306</v>
      </c>
      <c r="AY65" s="108">
        <v>1</v>
      </c>
      <c r="AZ65" s="108" t="s">
        <v>179</v>
      </c>
      <c r="BA65" s="108">
        <v>1</v>
      </c>
    </row>
    <row r="66" spans="12:53" x14ac:dyDescent="0.2">
      <c r="L66" s="105" t="s">
        <v>248</v>
      </c>
      <c r="O66" s="105"/>
      <c r="P66" s="105"/>
      <c r="U66" s="108">
        <v>0</v>
      </c>
      <c r="V66" s="108" t="s">
        <v>179</v>
      </c>
      <c r="W66" s="108">
        <v>1</v>
      </c>
      <c r="Z66" s="105" t="s">
        <v>200</v>
      </c>
      <c r="AJ66" s="108">
        <v>1</v>
      </c>
      <c r="AK66" s="108" t="s">
        <v>179</v>
      </c>
      <c r="AL66" s="108">
        <v>1</v>
      </c>
      <c r="AN66" s="105" t="s">
        <v>308</v>
      </c>
      <c r="AY66" s="108">
        <v>5</v>
      </c>
      <c r="AZ66" s="108" t="s">
        <v>179</v>
      </c>
      <c r="BA66" s="108">
        <v>1</v>
      </c>
    </row>
    <row r="67" spans="12:53" x14ac:dyDescent="0.2">
      <c r="L67" s="105" t="s">
        <v>249</v>
      </c>
      <c r="O67" s="105"/>
      <c r="P67" s="105"/>
      <c r="U67" s="108">
        <v>4</v>
      </c>
      <c r="V67" s="108" t="s">
        <v>179</v>
      </c>
      <c r="W67" s="108">
        <v>1</v>
      </c>
      <c r="Z67" s="105" t="s">
        <v>202</v>
      </c>
      <c r="AJ67" s="108">
        <v>2</v>
      </c>
      <c r="AK67" s="108" t="s">
        <v>179</v>
      </c>
      <c r="AL67" s="108">
        <v>0</v>
      </c>
      <c r="AN67" s="105" t="s">
        <v>310</v>
      </c>
      <c r="AY67" s="108">
        <v>1</v>
      </c>
      <c r="AZ67" s="108" t="s">
        <v>179</v>
      </c>
      <c r="BA67" s="108">
        <v>2</v>
      </c>
    </row>
    <row r="68" spans="12:53" x14ac:dyDescent="0.2">
      <c r="L68" s="1" t="s">
        <v>177</v>
      </c>
      <c r="O68" s="108"/>
      <c r="P68" s="1"/>
      <c r="Z68" s="1" t="s">
        <v>177</v>
      </c>
      <c r="AB68" s="109"/>
      <c r="AC68" s="107"/>
      <c r="AD68" s="105"/>
      <c r="AJ68" s="108"/>
      <c r="AK68" s="107"/>
      <c r="AL68" s="108"/>
      <c r="AN68" s="1" t="s">
        <v>177</v>
      </c>
      <c r="AY68" s="108"/>
      <c r="AZ68" s="108"/>
      <c r="BA68" s="108"/>
    </row>
    <row r="69" spans="12:53" x14ac:dyDescent="0.2">
      <c r="L69" s="105" t="s">
        <v>251</v>
      </c>
      <c r="O69" s="105"/>
      <c r="P69" s="105"/>
      <c r="U69" s="108">
        <v>0</v>
      </c>
      <c r="V69" s="108" t="s">
        <v>179</v>
      </c>
      <c r="W69" s="108">
        <v>2</v>
      </c>
      <c r="Z69" s="105" t="s">
        <v>1227</v>
      </c>
      <c r="AJ69" s="108">
        <v>2</v>
      </c>
      <c r="AK69" s="108" t="s">
        <v>179</v>
      </c>
      <c r="AL69" s="108">
        <v>2</v>
      </c>
      <c r="AN69" s="105" t="s">
        <v>312</v>
      </c>
      <c r="AY69" s="108">
        <v>3</v>
      </c>
      <c r="AZ69" s="108" t="s">
        <v>179</v>
      </c>
      <c r="BA69" s="108">
        <v>4</v>
      </c>
    </row>
    <row r="70" spans="12:53" x14ac:dyDescent="0.2">
      <c r="L70" s="105" t="s">
        <v>253</v>
      </c>
      <c r="O70" s="105"/>
      <c r="P70" s="105"/>
      <c r="U70" s="108">
        <v>2</v>
      </c>
      <c r="V70" s="108" t="s">
        <v>179</v>
      </c>
      <c r="W70" s="108">
        <v>0</v>
      </c>
      <c r="X70" s="68"/>
      <c r="Z70" s="105" t="s">
        <v>204</v>
      </c>
      <c r="AJ70" s="108">
        <v>2</v>
      </c>
      <c r="AK70" s="108" t="s">
        <v>179</v>
      </c>
      <c r="AL70" s="108">
        <v>1</v>
      </c>
      <c r="AN70" s="105" t="s">
        <v>314</v>
      </c>
      <c r="AY70" s="108">
        <v>1</v>
      </c>
      <c r="AZ70" s="108" t="s">
        <v>179</v>
      </c>
      <c r="BA70" s="108">
        <v>0</v>
      </c>
    </row>
    <row r="71" spans="12:53" x14ac:dyDescent="0.2">
      <c r="L71" s="105" t="s">
        <v>255</v>
      </c>
      <c r="O71" s="105"/>
      <c r="P71" s="105"/>
      <c r="U71" s="108">
        <v>1</v>
      </c>
      <c r="V71" s="108" t="s">
        <v>179</v>
      </c>
      <c r="W71" s="108">
        <v>0</v>
      </c>
      <c r="X71" s="68"/>
      <c r="Z71" s="105" t="s">
        <v>206</v>
      </c>
      <c r="AJ71" s="108">
        <v>0</v>
      </c>
      <c r="AK71" s="108" t="s">
        <v>179</v>
      </c>
      <c r="AL71" s="108">
        <v>3</v>
      </c>
      <c r="AN71" s="105" t="s">
        <v>315</v>
      </c>
      <c r="AY71" s="108">
        <v>1</v>
      </c>
      <c r="AZ71" s="108" t="s">
        <v>179</v>
      </c>
      <c r="BA71" s="108">
        <v>3</v>
      </c>
    </row>
    <row r="72" spans="12:53" x14ac:dyDescent="0.2">
      <c r="L72" s="105" t="s">
        <v>257</v>
      </c>
      <c r="O72" s="105"/>
      <c r="P72" s="105"/>
      <c r="U72" s="108">
        <v>1</v>
      </c>
      <c r="V72" s="108" t="s">
        <v>179</v>
      </c>
      <c r="W72" s="108">
        <v>2</v>
      </c>
      <c r="X72" s="20"/>
      <c r="Z72" s="105" t="s">
        <v>208</v>
      </c>
      <c r="AJ72" s="108">
        <v>0</v>
      </c>
      <c r="AK72" s="108" t="s">
        <v>179</v>
      </c>
      <c r="AL72" s="108">
        <v>1</v>
      </c>
      <c r="AN72" s="105" t="s">
        <v>317</v>
      </c>
      <c r="AY72" s="108">
        <v>1</v>
      </c>
      <c r="AZ72" s="108" t="s">
        <v>179</v>
      </c>
      <c r="BA72" s="108">
        <v>3</v>
      </c>
    </row>
    <row r="73" spans="12:53" x14ac:dyDescent="0.2">
      <c r="L73" s="105" t="s">
        <v>259</v>
      </c>
      <c r="O73" s="105"/>
      <c r="P73" s="105"/>
      <c r="U73" s="108">
        <v>1</v>
      </c>
      <c r="V73" s="108" t="s">
        <v>179</v>
      </c>
      <c r="W73" s="108">
        <v>1</v>
      </c>
      <c r="X73" s="20"/>
      <c r="Z73" s="105" t="s">
        <v>210</v>
      </c>
      <c r="AJ73" s="108">
        <v>1</v>
      </c>
      <c r="AK73" s="108" t="s">
        <v>179</v>
      </c>
      <c r="AL73" s="108">
        <v>1</v>
      </c>
      <c r="AN73" s="105" t="s">
        <v>319</v>
      </c>
      <c r="AY73" s="108">
        <v>1</v>
      </c>
      <c r="AZ73" s="108" t="s">
        <v>179</v>
      </c>
      <c r="BA73" s="108">
        <v>0</v>
      </c>
    </row>
    <row r="74" spans="12:53" x14ac:dyDescent="0.2">
      <c r="L74" s="105" t="s">
        <v>1228</v>
      </c>
      <c r="O74" s="105"/>
      <c r="P74" s="105"/>
      <c r="U74" s="108">
        <v>2</v>
      </c>
      <c r="V74" s="108" t="s">
        <v>179</v>
      </c>
      <c r="W74" s="108">
        <v>0</v>
      </c>
      <c r="Z74" s="105" t="s">
        <v>212</v>
      </c>
      <c r="AJ74" s="108">
        <v>1</v>
      </c>
      <c r="AK74" s="108" t="s">
        <v>179</v>
      </c>
      <c r="AL74" s="108">
        <v>1</v>
      </c>
      <c r="AN74" s="105" t="s">
        <v>321</v>
      </c>
      <c r="AY74" s="108">
        <v>1</v>
      </c>
      <c r="AZ74" s="108" t="s">
        <v>179</v>
      </c>
      <c r="BA74" s="108">
        <v>0</v>
      </c>
    </row>
    <row r="75" spans="12:53" x14ac:dyDescent="0.2">
      <c r="L75" s="105" t="s">
        <v>262</v>
      </c>
      <c r="O75" s="105"/>
      <c r="P75" s="105"/>
      <c r="U75" s="108">
        <v>0</v>
      </c>
      <c r="V75" s="108" t="s">
        <v>179</v>
      </c>
      <c r="W75" s="108">
        <v>1</v>
      </c>
      <c r="Z75" s="105" t="s">
        <v>214</v>
      </c>
      <c r="AJ75" s="108">
        <v>1</v>
      </c>
      <c r="AK75" s="108" t="s">
        <v>179</v>
      </c>
      <c r="AL75" s="108">
        <v>2</v>
      </c>
      <c r="AN75" s="105" t="s">
        <v>1229</v>
      </c>
      <c r="AY75" s="108">
        <v>1</v>
      </c>
      <c r="AZ75" s="108" t="s">
        <v>179</v>
      </c>
      <c r="BA75" s="108">
        <v>1</v>
      </c>
    </row>
    <row r="76" spans="12:53" x14ac:dyDescent="0.2">
      <c r="L76" s="1" t="s">
        <v>1141</v>
      </c>
      <c r="O76" s="110"/>
      <c r="P76" s="1"/>
      <c r="U76" s="109"/>
      <c r="V76" s="107"/>
      <c r="W76" s="108"/>
      <c r="Z76" s="1" t="s">
        <v>1149</v>
      </c>
      <c r="AJ76" s="108"/>
      <c r="AK76" s="107"/>
      <c r="AL76" s="108"/>
      <c r="AN76" s="1" t="s">
        <v>1158</v>
      </c>
      <c r="AY76" s="108"/>
      <c r="AZ76" s="108"/>
      <c r="BA76" s="108"/>
    </row>
    <row r="77" spans="12:53" x14ac:dyDescent="0.2">
      <c r="L77" s="105" t="s">
        <v>263</v>
      </c>
      <c r="O77" s="105"/>
      <c r="P77" s="105"/>
      <c r="U77" s="108">
        <v>2</v>
      </c>
      <c r="V77" s="108" t="s">
        <v>179</v>
      </c>
      <c r="W77" s="108">
        <v>1</v>
      </c>
      <c r="X77" s="68"/>
      <c r="Z77" s="105" t="s">
        <v>216</v>
      </c>
      <c r="AJ77" s="108">
        <v>1</v>
      </c>
      <c r="AK77" s="108" t="s">
        <v>179</v>
      </c>
      <c r="AL77" s="108">
        <v>1</v>
      </c>
      <c r="AN77" s="105" t="s">
        <v>1230</v>
      </c>
      <c r="AY77" s="108">
        <v>5</v>
      </c>
      <c r="AZ77" s="108" t="s">
        <v>179</v>
      </c>
      <c r="BA77" s="108">
        <v>1</v>
      </c>
    </row>
    <row r="78" spans="12:53" x14ac:dyDescent="0.2">
      <c r="L78" s="105" t="s">
        <v>264</v>
      </c>
      <c r="O78" s="105"/>
      <c r="P78" s="105"/>
      <c r="U78" s="108">
        <v>5</v>
      </c>
      <c r="V78" s="108" t="s">
        <v>179</v>
      </c>
      <c r="W78" s="108">
        <v>0</v>
      </c>
      <c r="Z78" s="105" t="s">
        <v>218</v>
      </c>
      <c r="AJ78" s="108">
        <v>1</v>
      </c>
      <c r="AK78" s="108" t="s">
        <v>179</v>
      </c>
      <c r="AL78" s="108">
        <v>1</v>
      </c>
      <c r="AN78" s="105" t="s">
        <v>324</v>
      </c>
      <c r="AY78" s="108">
        <v>2</v>
      </c>
      <c r="AZ78" s="108" t="s">
        <v>179</v>
      </c>
      <c r="BA78" s="108">
        <v>1</v>
      </c>
    </row>
    <row r="79" spans="12:53" x14ac:dyDescent="0.2">
      <c r="L79" s="105" t="s">
        <v>1231</v>
      </c>
      <c r="O79" s="105"/>
      <c r="P79" s="105"/>
      <c r="U79" s="108">
        <v>2</v>
      </c>
      <c r="V79" s="108" t="s">
        <v>179</v>
      </c>
      <c r="W79" s="108">
        <v>1</v>
      </c>
      <c r="Z79" s="105" t="s">
        <v>220</v>
      </c>
      <c r="AJ79" s="108">
        <v>3</v>
      </c>
      <c r="AK79" s="108" t="s">
        <v>179</v>
      </c>
      <c r="AL79" s="108">
        <v>2</v>
      </c>
      <c r="AN79" s="105" t="s">
        <v>326</v>
      </c>
      <c r="AY79" s="108">
        <v>1</v>
      </c>
      <c r="AZ79" s="108" t="s">
        <v>179</v>
      </c>
      <c r="BA79" s="108">
        <v>4</v>
      </c>
    </row>
    <row r="80" spans="12:53" x14ac:dyDescent="0.2">
      <c r="L80" s="105" t="s">
        <v>267</v>
      </c>
      <c r="O80" s="105"/>
      <c r="P80" s="105"/>
      <c r="U80" s="108">
        <v>0</v>
      </c>
      <c r="V80" s="108" t="s">
        <v>179</v>
      </c>
      <c r="W80" s="108">
        <v>4</v>
      </c>
      <c r="Z80" s="105" t="s">
        <v>1232</v>
      </c>
      <c r="AJ80" s="108">
        <v>1</v>
      </c>
      <c r="AK80" s="108" t="s">
        <v>179</v>
      </c>
      <c r="AL80" s="108">
        <v>1</v>
      </c>
      <c r="AN80" s="105" t="s">
        <v>328</v>
      </c>
      <c r="AY80" s="108">
        <v>1</v>
      </c>
      <c r="AZ80" s="108" t="s">
        <v>179</v>
      </c>
      <c r="BA80" s="108">
        <v>0</v>
      </c>
    </row>
    <row r="81" spans="12:53" x14ac:dyDescent="0.2">
      <c r="L81" s="105" t="s">
        <v>269</v>
      </c>
      <c r="O81" s="105"/>
      <c r="P81" s="105"/>
      <c r="U81" s="108">
        <v>3</v>
      </c>
      <c r="V81" s="108" t="s">
        <v>179</v>
      </c>
      <c r="W81" s="108">
        <v>2</v>
      </c>
      <c r="X81" s="20"/>
      <c r="Z81" s="105" t="s">
        <v>222</v>
      </c>
      <c r="AJ81" s="108">
        <v>3</v>
      </c>
      <c r="AK81" s="108" t="s">
        <v>179</v>
      </c>
      <c r="AL81" s="108">
        <v>3</v>
      </c>
      <c r="AN81" s="105" t="s">
        <v>330</v>
      </c>
      <c r="AY81" s="108">
        <v>0</v>
      </c>
      <c r="AZ81" s="108" t="s">
        <v>179</v>
      </c>
      <c r="BA81" s="108">
        <v>4</v>
      </c>
    </row>
    <row r="82" spans="12:53" x14ac:dyDescent="0.2">
      <c r="L82" s="105" t="s">
        <v>271</v>
      </c>
      <c r="O82" s="105"/>
      <c r="P82" s="105"/>
      <c r="U82" s="108">
        <v>1</v>
      </c>
      <c r="V82" s="108" t="s">
        <v>179</v>
      </c>
      <c r="W82" s="108">
        <v>0</v>
      </c>
      <c r="X82" s="68"/>
      <c r="Z82" s="105" t="s">
        <v>224</v>
      </c>
      <c r="AJ82" s="108">
        <v>1</v>
      </c>
      <c r="AK82" s="108" t="s">
        <v>179</v>
      </c>
      <c r="AL82" s="108">
        <v>1</v>
      </c>
      <c r="AN82" s="105" t="s">
        <v>332</v>
      </c>
      <c r="AY82" s="108">
        <v>1</v>
      </c>
      <c r="AZ82" s="108" t="s">
        <v>179</v>
      </c>
      <c r="BA82" s="108">
        <v>1</v>
      </c>
    </row>
    <row r="83" spans="12:53" x14ac:dyDescent="0.2">
      <c r="L83" s="105" t="s">
        <v>273</v>
      </c>
      <c r="O83" s="105"/>
      <c r="P83" s="105"/>
      <c r="U83" s="108">
        <v>0</v>
      </c>
      <c r="V83" s="108" t="s">
        <v>179</v>
      </c>
      <c r="W83" s="108">
        <v>1</v>
      </c>
      <c r="X83" s="68"/>
      <c r="Z83" s="105" t="s">
        <v>226</v>
      </c>
      <c r="AJ83" s="108">
        <v>1</v>
      </c>
      <c r="AK83" s="108" t="s">
        <v>179</v>
      </c>
      <c r="AL83" s="108">
        <v>1</v>
      </c>
      <c r="AN83" s="105" t="s">
        <v>334</v>
      </c>
      <c r="AY83" s="108">
        <v>3</v>
      </c>
      <c r="AZ83" s="108" t="s">
        <v>179</v>
      </c>
      <c r="BA83" s="108">
        <v>1</v>
      </c>
    </row>
    <row r="84" spans="12:53" x14ac:dyDescent="0.2">
      <c r="L84" s="1" t="s">
        <v>1142</v>
      </c>
      <c r="O84" s="110"/>
      <c r="P84" s="1"/>
      <c r="U84" s="109"/>
      <c r="V84" s="107"/>
      <c r="W84" s="108"/>
      <c r="X84" s="68"/>
      <c r="Z84" s="1" t="s">
        <v>1150</v>
      </c>
      <c r="AJ84" s="108"/>
      <c r="AK84" s="107"/>
      <c r="AL84" s="108"/>
    </row>
    <row r="85" spans="12:53" x14ac:dyDescent="0.2">
      <c r="L85" s="105" t="s">
        <v>1233</v>
      </c>
      <c r="O85" s="105"/>
      <c r="P85" s="105"/>
      <c r="U85" s="108">
        <v>0</v>
      </c>
      <c r="V85" s="108" t="s">
        <v>179</v>
      </c>
      <c r="W85" s="108">
        <v>0</v>
      </c>
      <c r="X85" s="68"/>
      <c r="Z85" s="105" t="s">
        <v>1234</v>
      </c>
      <c r="AJ85" s="108">
        <v>1</v>
      </c>
      <c r="AK85" s="108" t="s">
        <v>179</v>
      </c>
      <c r="AL85" s="108">
        <v>3</v>
      </c>
    </row>
    <row r="86" spans="12:53" x14ac:dyDescent="0.2">
      <c r="L86" s="105" t="s">
        <v>276</v>
      </c>
      <c r="O86" s="105"/>
      <c r="P86" s="105"/>
      <c r="U86" s="108">
        <v>3</v>
      </c>
      <c r="V86" s="108" t="s">
        <v>179</v>
      </c>
      <c r="W86" s="108">
        <v>0</v>
      </c>
      <c r="X86" s="68"/>
      <c r="Z86" s="105" t="s">
        <v>229</v>
      </c>
      <c r="AJ86" s="108">
        <v>1</v>
      </c>
      <c r="AK86" s="108" t="s">
        <v>179</v>
      </c>
      <c r="AL86" s="108">
        <v>2</v>
      </c>
    </row>
    <row r="87" spans="12:53" x14ac:dyDescent="0.2">
      <c r="L87" s="105" t="s">
        <v>278</v>
      </c>
      <c r="O87" s="105"/>
      <c r="P87" s="105"/>
      <c r="U87" s="108">
        <v>1</v>
      </c>
      <c r="V87" s="108" t="s">
        <v>179</v>
      </c>
      <c r="W87" s="108">
        <v>1</v>
      </c>
      <c r="X87" s="68"/>
      <c r="Z87" s="105" t="s">
        <v>231</v>
      </c>
      <c r="AJ87" s="108">
        <v>2</v>
      </c>
      <c r="AK87" s="108" t="s">
        <v>179</v>
      </c>
      <c r="AL87" s="108">
        <v>3</v>
      </c>
    </row>
    <row r="88" spans="12:53" x14ac:dyDescent="0.2">
      <c r="L88" s="105" t="s">
        <v>280</v>
      </c>
      <c r="O88" s="105"/>
      <c r="P88" s="105"/>
      <c r="U88" s="108">
        <v>2</v>
      </c>
      <c r="V88" s="108" t="s">
        <v>179</v>
      </c>
      <c r="W88" s="108">
        <v>0</v>
      </c>
      <c r="X88" s="68"/>
      <c r="Z88" s="105" t="s">
        <v>233</v>
      </c>
      <c r="AJ88" s="108">
        <v>1</v>
      </c>
      <c r="AK88" s="108" t="s">
        <v>179</v>
      </c>
      <c r="AL88" s="108">
        <v>0</v>
      </c>
    </row>
    <row r="89" spans="12:53" x14ac:dyDescent="0.2">
      <c r="L89" s="105" t="s">
        <v>282</v>
      </c>
      <c r="O89" s="105"/>
      <c r="P89" s="105"/>
      <c r="U89" s="108">
        <v>2</v>
      </c>
      <c r="V89" s="108" t="s">
        <v>179</v>
      </c>
      <c r="W89" s="108">
        <v>1</v>
      </c>
      <c r="X89" s="20"/>
      <c r="Z89" s="105" t="s">
        <v>235</v>
      </c>
      <c r="AJ89" s="108">
        <v>0</v>
      </c>
      <c r="AK89" s="108" t="s">
        <v>179</v>
      </c>
      <c r="AL89" s="108">
        <v>4</v>
      </c>
    </row>
    <row r="90" spans="12:53" x14ac:dyDescent="0.2">
      <c r="L90" s="105" t="s">
        <v>283</v>
      </c>
      <c r="O90" s="105"/>
      <c r="P90" s="105"/>
      <c r="U90" s="108">
        <v>3</v>
      </c>
      <c r="V90" s="108" t="s">
        <v>179</v>
      </c>
      <c r="W90" s="108">
        <v>0</v>
      </c>
      <c r="X90" s="68"/>
      <c r="Z90" s="105" t="s">
        <v>237</v>
      </c>
      <c r="AJ90" s="108">
        <v>4</v>
      </c>
      <c r="AK90" s="108" t="s">
        <v>179</v>
      </c>
      <c r="AL90" s="108">
        <v>0</v>
      </c>
    </row>
    <row r="91" spans="12:53" x14ac:dyDescent="0.2">
      <c r="L91" s="105" t="s">
        <v>285</v>
      </c>
      <c r="O91" s="105"/>
      <c r="P91" s="105"/>
      <c r="U91" s="108">
        <v>2</v>
      </c>
      <c r="V91" s="108" t="s">
        <v>179</v>
      </c>
      <c r="W91" s="108">
        <v>0</v>
      </c>
      <c r="X91" s="68"/>
      <c r="Z91" s="105" t="s">
        <v>238</v>
      </c>
      <c r="AJ91" s="108">
        <v>2</v>
      </c>
      <c r="AK91" s="108" t="s">
        <v>179</v>
      </c>
      <c r="AL91" s="108">
        <v>1</v>
      </c>
    </row>
    <row r="92" spans="12:53" x14ac:dyDescent="0.2">
      <c r="Q92" s="108"/>
      <c r="R92" s="1"/>
      <c r="W92" s="68"/>
      <c r="X92" s="68"/>
      <c r="Y92" s="68"/>
      <c r="Z92" s="68"/>
      <c r="AB92" s="18"/>
      <c r="AD92" s="109"/>
      <c r="AE92" s="107"/>
      <c r="AF92" s="108"/>
    </row>
    <row r="93" spans="12:53" x14ac:dyDescent="0.2">
      <c r="Q93" s="105"/>
      <c r="R93" s="105"/>
      <c r="W93" s="68"/>
      <c r="X93" s="68"/>
      <c r="Y93" s="68"/>
      <c r="Z93" s="68"/>
      <c r="AB93" s="18"/>
    </row>
    <row r="94" spans="12:53" x14ac:dyDescent="0.2">
      <c r="Q94" s="105"/>
      <c r="R94" s="105"/>
      <c r="W94" s="68"/>
      <c r="X94" s="68"/>
      <c r="Y94" s="68"/>
      <c r="Z94" s="68"/>
      <c r="AB94" s="18"/>
    </row>
    <row r="95" spans="12:53" x14ac:dyDescent="0.2">
      <c r="Q95" s="105"/>
      <c r="R95" s="105"/>
      <c r="W95" s="68"/>
      <c r="X95" s="68"/>
      <c r="Y95" s="68"/>
      <c r="Z95" s="68"/>
      <c r="AB95" s="18"/>
    </row>
    <row r="96" spans="12:53" x14ac:dyDescent="0.2">
      <c r="Q96" s="105"/>
      <c r="R96" s="105"/>
      <c r="W96" s="68"/>
      <c r="X96" s="68"/>
      <c r="Y96" s="68"/>
      <c r="Z96" s="68"/>
      <c r="AB96" s="18"/>
    </row>
    <row r="97" spans="17:28" x14ac:dyDescent="0.2">
      <c r="Q97" s="105"/>
      <c r="R97" s="105"/>
      <c r="W97" s="20"/>
      <c r="X97" s="20"/>
      <c r="Y97" s="20"/>
      <c r="Z97" s="20"/>
      <c r="AB97" s="78"/>
    </row>
    <row r="98" spans="17:28" x14ac:dyDescent="0.2">
      <c r="Q98" s="105"/>
      <c r="R98" s="105"/>
      <c r="W98" s="68"/>
      <c r="X98" s="68"/>
      <c r="Y98" s="68"/>
      <c r="Z98" s="68"/>
      <c r="AB98" s="78"/>
    </row>
    <row r="99" spans="17:28" x14ac:dyDescent="0.2">
      <c r="Q99" s="105"/>
      <c r="R99" s="105"/>
      <c r="W99" s="68"/>
      <c r="X99" s="68"/>
      <c r="Y99" s="68"/>
      <c r="Z99" s="68"/>
      <c r="AB99" s="78"/>
    </row>
    <row r="100" spans="17:28" x14ac:dyDescent="0.2">
      <c r="Q100" s="110"/>
      <c r="R100" s="1"/>
      <c r="W100" s="68"/>
      <c r="X100" s="68"/>
      <c r="Y100" s="68"/>
      <c r="Z100" s="68"/>
      <c r="AB100" s="18"/>
    </row>
    <row r="101" spans="17:28" x14ac:dyDescent="0.2">
      <c r="Q101" s="105"/>
      <c r="R101" s="105"/>
      <c r="W101" s="68"/>
      <c r="X101" s="68"/>
      <c r="Y101" s="68"/>
      <c r="Z101" s="68"/>
      <c r="AB101" s="18"/>
    </row>
    <row r="102" spans="17:28" x14ac:dyDescent="0.2">
      <c r="Q102" s="105"/>
      <c r="R102" s="105"/>
      <c r="W102" s="68"/>
      <c r="X102" s="68"/>
      <c r="Y102" s="68"/>
      <c r="Z102" s="68"/>
      <c r="AB102" s="18"/>
    </row>
    <row r="103" spans="17:28" x14ac:dyDescent="0.2">
      <c r="Q103" s="105"/>
      <c r="R103" s="105"/>
      <c r="W103" s="68"/>
      <c r="X103" s="68"/>
      <c r="Y103" s="68"/>
      <c r="Z103" s="68"/>
      <c r="AB103" s="18"/>
    </row>
    <row r="104" spans="17:28" x14ac:dyDescent="0.2">
      <c r="Q104" s="105"/>
      <c r="R104" s="105"/>
      <c r="W104" s="68"/>
      <c r="X104" s="68"/>
      <c r="Y104" s="68"/>
      <c r="Z104" s="68"/>
      <c r="AB104" s="18"/>
    </row>
    <row r="105" spans="17:28" x14ac:dyDescent="0.2">
      <c r="Q105" s="105"/>
      <c r="R105" s="105"/>
      <c r="W105" s="20"/>
      <c r="X105" s="20"/>
      <c r="Y105" s="20"/>
      <c r="Z105" s="20"/>
    </row>
    <row r="106" spans="17:28" x14ac:dyDescent="0.2">
      <c r="Q106" s="105"/>
      <c r="R106" s="105"/>
      <c r="W106" s="68"/>
      <c r="X106" s="68"/>
      <c r="Y106" s="68"/>
      <c r="Z106" s="68"/>
      <c r="AB106" s="78"/>
    </row>
    <row r="107" spans="17:28" x14ac:dyDescent="0.2">
      <c r="Q107" s="105"/>
      <c r="R107" s="105"/>
      <c r="W107" s="68"/>
      <c r="X107" s="68"/>
      <c r="Y107" s="68"/>
      <c r="Z107" s="68"/>
      <c r="AB107" s="78"/>
    </row>
    <row r="108" spans="17:28" x14ac:dyDescent="0.2">
      <c r="Q108" s="110"/>
      <c r="R108" s="1"/>
      <c r="W108" s="68"/>
      <c r="X108" s="68"/>
      <c r="Y108" s="68"/>
      <c r="Z108" s="68"/>
      <c r="AB108" s="18"/>
    </row>
    <row r="109" spans="17:28" x14ac:dyDescent="0.2">
      <c r="Q109" s="105"/>
      <c r="R109" s="105"/>
      <c r="W109" s="68"/>
      <c r="X109" s="68"/>
      <c r="Y109" s="68"/>
      <c r="Z109" s="68"/>
      <c r="AB109" s="18"/>
    </row>
    <row r="110" spans="17:28" x14ac:dyDescent="0.2">
      <c r="Q110" s="105"/>
      <c r="R110" s="105"/>
      <c r="W110" s="68"/>
      <c r="X110" s="68"/>
      <c r="Y110" s="68"/>
      <c r="Z110" s="68"/>
      <c r="AB110" s="18"/>
    </row>
    <row r="111" spans="17:28" x14ac:dyDescent="0.2">
      <c r="Q111" s="105"/>
      <c r="R111" s="105"/>
      <c r="W111" s="68"/>
      <c r="X111" s="68"/>
      <c r="Y111" s="68"/>
      <c r="Z111" s="68"/>
      <c r="AB111" s="18"/>
    </row>
    <row r="112" spans="17:28" x14ac:dyDescent="0.2">
      <c r="Q112" s="105"/>
      <c r="R112" s="105"/>
      <c r="W112" s="68"/>
      <c r="X112" s="68"/>
      <c r="Y112" s="68"/>
      <c r="Z112" s="68"/>
      <c r="AB112" s="18"/>
    </row>
    <row r="113" spans="17:28" x14ac:dyDescent="0.2">
      <c r="Q113" s="105"/>
      <c r="R113" s="105"/>
      <c r="W113" s="20"/>
      <c r="X113" s="20"/>
      <c r="Y113" s="20"/>
      <c r="Z113" s="20"/>
    </row>
    <row r="114" spans="17:28" x14ac:dyDescent="0.2">
      <c r="Q114" s="105"/>
      <c r="R114" s="105"/>
      <c r="W114" s="68"/>
      <c r="X114" s="68"/>
      <c r="Y114" s="68"/>
      <c r="Z114" s="68"/>
      <c r="AB114" s="78"/>
    </row>
    <row r="115" spans="17:28" x14ac:dyDescent="0.2">
      <c r="Q115" s="105"/>
      <c r="R115" s="105"/>
      <c r="W115" s="68"/>
      <c r="X115" s="68"/>
      <c r="Y115" s="68"/>
      <c r="Z115" s="68"/>
      <c r="AB115" s="78"/>
    </row>
    <row r="116" spans="17:28" x14ac:dyDescent="0.2">
      <c r="Q116" s="108"/>
      <c r="R116" s="1"/>
      <c r="W116" s="68"/>
      <c r="X116" s="68"/>
      <c r="Y116" s="68"/>
      <c r="Z116" s="68"/>
      <c r="AB116" s="18"/>
    </row>
    <row r="117" spans="17:28" x14ac:dyDescent="0.2">
      <c r="Q117" s="105"/>
      <c r="R117" s="105"/>
      <c r="W117" s="68"/>
      <c r="X117" s="68"/>
      <c r="Y117" s="68"/>
      <c r="Z117" s="68"/>
      <c r="AB117" s="18"/>
    </row>
    <row r="118" spans="17:28" x14ac:dyDescent="0.2">
      <c r="Q118" s="105"/>
      <c r="R118" s="105"/>
      <c r="W118" s="68"/>
      <c r="X118" s="68"/>
      <c r="Y118" s="68"/>
      <c r="Z118" s="68"/>
      <c r="AB118" s="18"/>
    </row>
    <row r="119" spans="17:28" x14ac:dyDescent="0.2">
      <c r="Q119" s="105"/>
      <c r="R119" s="105"/>
      <c r="W119" s="68"/>
      <c r="X119" s="68"/>
      <c r="Y119" s="68"/>
      <c r="Z119" s="68"/>
      <c r="AB119" s="18"/>
    </row>
    <row r="120" spans="17:28" x14ac:dyDescent="0.2">
      <c r="Q120" s="105"/>
      <c r="R120" s="105"/>
      <c r="W120" s="68"/>
      <c r="X120" s="68"/>
      <c r="Y120" s="68"/>
      <c r="Z120" s="68"/>
      <c r="AB120" s="18"/>
    </row>
    <row r="121" spans="17:28" x14ac:dyDescent="0.2">
      <c r="Q121" s="105"/>
      <c r="R121" s="105"/>
      <c r="W121" s="68"/>
      <c r="X121" s="68"/>
      <c r="Y121" s="68"/>
      <c r="Z121" s="68"/>
    </row>
    <row r="122" spans="17:28" x14ac:dyDescent="0.2">
      <c r="Q122" s="105"/>
      <c r="R122" s="105"/>
    </row>
    <row r="123" spans="17:28" x14ac:dyDescent="0.2">
      <c r="Q123" s="105"/>
      <c r="R123" s="105"/>
    </row>
  </sheetData>
  <mergeCells count="15">
    <mergeCell ref="L1:N1"/>
    <mergeCell ref="O1:Q1"/>
    <mergeCell ref="R1:T1"/>
    <mergeCell ref="U1:W1"/>
    <mergeCell ref="X1:Z1"/>
    <mergeCell ref="AV1:AX1"/>
    <mergeCell ref="AY1:BA1"/>
    <mergeCell ref="AP1:AR1"/>
    <mergeCell ref="AS1:AU1"/>
    <mergeCell ref="AA1:AC1"/>
    <mergeCell ref="AD1:AF1"/>
    <mergeCell ref="AG1:AI1"/>
    <mergeCell ref="AJ1:AL1"/>
    <mergeCell ref="AM1:AO1"/>
    <mergeCell ref="O18:BA18"/>
  </mergeCells>
  <printOptions horizontalCentered="1"/>
  <pageMargins left="0.7" right="0.7" top="0.75" bottom="0.75" header="0.3" footer="0.3"/>
  <pageSetup paperSize="9" scale="52" orientation="portrait" r:id="rId1"/>
  <headerFooter>
    <oddHeader>&amp;L&amp;9Södertäljefotbollen&amp;C&amp;22 1987 Div 1 Norra&amp;R&amp;9&amp;D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ACEE-8CD4-4D97-8084-41110057455C}">
  <sheetPr>
    <pageSetUpPr fitToPage="1"/>
  </sheetPr>
  <dimension ref="A1:BE123"/>
  <sheetViews>
    <sheetView view="pageLayout" topLeftCell="A3" zoomScaleNormal="100" workbookViewId="0">
      <selection activeCell="D3" sqref="D1:G1048576"/>
    </sheetView>
  </sheetViews>
  <sheetFormatPr defaultRowHeight="12" x14ac:dyDescent="0.2"/>
  <cols>
    <col min="1" max="1" width="2.7109375" style="16" bestFit="1" customWidth="1"/>
    <col min="2" max="2" width="26.5703125" style="16" customWidth="1"/>
    <col min="3" max="7" width="3.5703125" style="16" bestFit="1" customWidth="1"/>
    <col min="8" max="8" width="1.5703125" style="19" bestFit="1" customWidth="1"/>
    <col min="9" max="10" width="3.5703125" style="16" bestFit="1" customWidth="1"/>
    <col min="11" max="11" width="5.28515625" style="16" bestFit="1" customWidth="1"/>
    <col min="12" max="12" width="2.7109375" style="79" bestFit="1" customWidth="1"/>
    <col min="13" max="13" width="1.5703125" style="79" bestFit="1" customWidth="1"/>
    <col min="14" max="14" width="2.7109375" style="79" bestFit="1" customWidth="1"/>
    <col min="15" max="15" width="2.7109375" style="79" customWidth="1"/>
    <col min="16" max="16" width="1.5703125" style="79" bestFit="1" customWidth="1"/>
    <col min="17" max="17" width="2.7109375" style="79" customWidth="1"/>
    <col min="18" max="18" width="2.7109375" style="79" bestFit="1" customWidth="1"/>
    <col min="19" max="19" width="1.5703125" style="79" bestFit="1" customWidth="1"/>
    <col min="20" max="21" width="2.7109375" style="79" customWidth="1"/>
    <col min="22" max="22" width="1.5703125" style="79" bestFit="1" customWidth="1"/>
    <col min="23" max="24" width="2.7109375" style="79" customWidth="1"/>
    <col min="25" max="25" width="1.5703125" style="79" bestFit="1" customWidth="1"/>
    <col min="26" max="27" width="2.7109375" style="79" customWidth="1"/>
    <col min="28" max="28" width="1.5703125" style="79" bestFit="1" customWidth="1"/>
    <col min="29" max="30" width="2.7109375" style="79" customWidth="1"/>
    <col min="31" max="31" width="1.5703125" style="79" bestFit="1" customWidth="1"/>
    <col min="32" max="33" width="2.7109375" style="79" customWidth="1"/>
    <col min="34" max="34" width="1.5703125" style="79" bestFit="1" customWidth="1"/>
    <col min="35" max="36" width="2.7109375" style="79" customWidth="1"/>
    <col min="37" max="37" width="1.5703125" style="79" bestFit="1" customWidth="1"/>
    <col min="38" max="39" width="2.7109375" style="79" customWidth="1"/>
    <col min="40" max="40" width="1.5703125" style="79" bestFit="1" customWidth="1"/>
    <col min="41" max="42" width="2.7109375" style="79" customWidth="1"/>
    <col min="43" max="43" width="1.5703125" style="79" bestFit="1" customWidth="1"/>
    <col min="44" max="45" width="2.7109375" style="79" customWidth="1"/>
    <col min="46" max="46" width="1.5703125" style="79" bestFit="1" customWidth="1"/>
    <col min="47" max="47" width="2.7109375" style="79" bestFit="1" customWidth="1"/>
    <col min="48" max="48" width="2.7109375" style="79" customWidth="1"/>
    <col min="49" max="49" width="1.5703125" style="79" bestFit="1" customWidth="1"/>
    <col min="50" max="50" width="2.7109375" style="79" bestFit="1" customWidth="1"/>
    <col min="51" max="51" width="2.7109375" style="79" customWidth="1"/>
    <col min="52" max="52" width="1.5703125" style="79" bestFit="1" customWidth="1"/>
    <col min="53" max="53" width="2.7109375" style="79" bestFit="1" customWidth="1"/>
    <col min="54" max="54" width="3.5703125" style="79" bestFit="1" customWidth="1"/>
    <col min="55" max="55" width="1.5703125" style="79" bestFit="1" customWidth="1"/>
    <col min="56" max="56" width="3.5703125" style="79" bestFit="1" customWidth="1"/>
    <col min="57" max="16384" width="9.140625" style="16"/>
  </cols>
  <sheetData>
    <row r="1" spans="1:56" s="15" customFormat="1" ht="71.25" customHeight="1" x14ac:dyDescent="0.25">
      <c r="A1" s="94"/>
      <c r="B1" s="6" t="s">
        <v>176</v>
      </c>
      <c r="C1" s="95"/>
      <c r="D1" s="95"/>
      <c r="E1" s="95"/>
      <c r="F1" s="95"/>
      <c r="G1" s="95"/>
      <c r="H1" s="94"/>
      <c r="I1" s="95"/>
      <c r="J1" s="95"/>
      <c r="K1" s="95"/>
      <c r="L1" s="117" t="s">
        <v>173</v>
      </c>
      <c r="M1" s="117"/>
      <c r="N1" s="117"/>
      <c r="O1" s="117" t="s">
        <v>116</v>
      </c>
      <c r="P1" s="117"/>
      <c r="Q1" s="117"/>
      <c r="R1" s="117" t="s">
        <v>28</v>
      </c>
      <c r="S1" s="117"/>
      <c r="T1" s="117"/>
      <c r="U1" s="117" t="s">
        <v>25</v>
      </c>
      <c r="V1" s="117"/>
      <c r="W1" s="117"/>
      <c r="X1" s="117" t="s">
        <v>83</v>
      </c>
      <c r="Y1" s="117"/>
      <c r="Z1" s="117"/>
      <c r="AA1" s="117" t="s">
        <v>36</v>
      </c>
      <c r="AB1" s="117"/>
      <c r="AC1" s="117"/>
      <c r="AD1" s="117" t="s">
        <v>42</v>
      </c>
      <c r="AE1" s="117"/>
      <c r="AF1" s="117"/>
      <c r="AG1" s="117" t="s">
        <v>115</v>
      </c>
      <c r="AH1" s="117"/>
      <c r="AI1" s="117"/>
      <c r="AJ1" s="117" t="s">
        <v>93</v>
      </c>
      <c r="AK1" s="117"/>
      <c r="AL1" s="117"/>
      <c r="AM1" s="117" t="s">
        <v>133</v>
      </c>
      <c r="AN1" s="117"/>
      <c r="AO1" s="117"/>
      <c r="AP1" s="117" t="s">
        <v>11</v>
      </c>
      <c r="AQ1" s="117"/>
      <c r="AR1" s="117"/>
      <c r="AS1" s="117" t="s">
        <v>29</v>
      </c>
      <c r="AT1" s="117"/>
      <c r="AU1" s="117"/>
      <c r="AV1" s="117" t="s">
        <v>111</v>
      </c>
      <c r="AW1" s="117"/>
      <c r="AX1" s="117"/>
      <c r="AY1" s="117" t="s">
        <v>17</v>
      </c>
      <c r="AZ1" s="117"/>
      <c r="BA1" s="117"/>
      <c r="BB1" s="81"/>
      <c r="BC1" s="81"/>
      <c r="BD1" s="81"/>
    </row>
    <row r="2" spans="1:56" x14ac:dyDescent="0.2">
      <c r="A2" s="94">
        <v>1</v>
      </c>
      <c r="B2" s="105" t="s">
        <v>173</v>
      </c>
      <c r="C2" s="105">
        <v>26</v>
      </c>
      <c r="D2" s="105">
        <v>15</v>
      </c>
      <c r="E2" s="105">
        <v>7</v>
      </c>
      <c r="F2" s="105">
        <v>4</v>
      </c>
      <c r="G2" s="105">
        <v>47</v>
      </c>
      <c r="H2" s="105" t="s">
        <v>12</v>
      </c>
      <c r="I2" s="105">
        <v>16</v>
      </c>
      <c r="J2" s="95">
        <f t="shared" ref="J2:J15" si="0">SUM(2*D2+E2)</f>
        <v>37</v>
      </c>
      <c r="K2" s="95" t="s">
        <v>10</v>
      </c>
      <c r="L2" s="106"/>
      <c r="M2" s="106"/>
      <c r="N2" s="106"/>
      <c r="O2" s="107">
        <v>1</v>
      </c>
      <c r="P2" s="107" t="s">
        <v>12</v>
      </c>
      <c r="Q2" s="107">
        <v>1</v>
      </c>
      <c r="R2" s="107">
        <v>3</v>
      </c>
      <c r="S2" s="107" t="s">
        <v>12</v>
      </c>
      <c r="T2" s="107">
        <v>0</v>
      </c>
      <c r="U2" s="107">
        <v>3</v>
      </c>
      <c r="V2" s="107" t="s">
        <v>12</v>
      </c>
      <c r="W2" s="107">
        <v>0</v>
      </c>
      <c r="X2" s="107">
        <v>4</v>
      </c>
      <c r="Y2" s="107" t="s">
        <v>12</v>
      </c>
      <c r="Z2" s="107">
        <v>1</v>
      </c>
      <c r="AA2" s="107">
        <v>4</v>
      </c>
      <c r="AB2" s="107" t="s">
        <v>12</v>
      </c>
      <c r="AC2" s="107">
        <v>0</v>
      </c>
      <c r="AD2" s="107">
        <v>3</v>
      </c>
      <c r="AE2" s="107" t="s">
        <v>12</v>
      </c>
      <c r="AF2" s="107">
        <v>0</v>
      </c>
      <c r="AG2" s="107">
        <v>4</v>
      </c>
      <c r="AH2" s="107" t="s">
        <v>12</v>
      </c>
      <c r="AI2" s="107">
        <v>3</v>
      </c>
      <c r="AJ2" s="107">
        <v>1</v>
      </c>
      <c r="AK2" s="107" t="s">
        <v>12</v>
      </c>
      <c r="AL2" s="107">
        <v>0</v>
      </c>
      <c r="AM2" s="107">
        <v>2</v>
      </c>
      <c r="AN2" s="107" t="s">
        <v>12</v>
      </c>
      <c r="AO2" s="107">
        <v>0</v>
      </c>
      <c r="AP2" s="107">
        <v>1</v>
      </c>
      <c r="AQ2" s="107" t="s">
        <v>12</v>
      </c>
      <c r="AR2" s="107">
        <v>0</v>
      </c>
      <c r="AS2" s="108">
        <v>1</v>
      </c>
      <c r="AT2" s="108" t="s">
        <v>12</v>
      </c>
      <c r="AU2" s="108">
        <v>1</v>
      </c>
      <c r="AV2" s="108">
        <v>0</v>
      </c>
      <c r="AW2" s="108" t="s">
        <v>12</v>
      </c>
      <c r="AX2" s="108">
        <v>0</v>
      </c>
      <c r="AY2" s="107">
        <v>0</v>
      </c>
      <c r="AZ2" s="107" t="s">
        <v>12</v>
      </c>
      <c r="BA2" s="107">
        <v>0</v>
      </c>
      <c r="BB2" s="18">
        <f>SUM(L2+O2+R2+U2+X2+AA2+AD2+AG2+AJ2+AM2+AP2+AS2+AV2+AY2)</f>
        <v>27</v>
      </c>
      <c r="BC2" s="78" t="s">
        <v>12</v>
      </c>
      <c r="BD2" s="18">
        <f>SUM(N2+Q2+T2+W2+Z2+AC2+AF2+AI2+AL2+AO2+AR2+AU2+AX2+BA2)</f>
        <v>6</v>
      </c>
    </row>
    <row r="3" spans="1:56" x14ac:dyDescent="0.2">
      <c r="A3" s="94">
        <v>2</v>
      </c>
      <c r="B3" s="105" t="s">
        <v>116</v>
      </c>
      <c r="C3" s="105">
        <v>26</v>
      </c>
      <c r="D3" s="105">
        <v>12</v>
      </c>
      <c r="E3" s="105">
        <v>12</v>
      </c>
      <c r="F3" s="105">
        <v>2</v>
      </c>
      <c r="G3" s="105">
        <v>47</v>
      </c>
      <c r="H3" s="105" t="s">
        <v>12</v>
      </c>
      <c r="I3" s="105">
        <v>20</v>
      </c>
      <c r="J3" s="95">
        <f t="shared" si="0"/>
        <v>36</v>
      </c>
      <c r="K3" s="95"/>
      <c r="L3" s="107">
        <v>1</v>
      </c>
      <c r="M3" s="107" t="s">
        <v>12</v>
      </c>
      <c r="N3" s="107">
        <v>1</v>
      </c>
      <c r="O3" s="106"/>
      <c r="P3" s="106"/>
      <c r="Q3" s="106"/>
      <c r="R3" s="107">
        <v>4</v>
      </c>
      <c r="S3" s="107" t="s">
        <v>12</v>
      </c>
      <c r="T3" s="107">
        <v>1</v>
      </c>
      <c r="U3" s="107">
        <v>1</v>
      </c>
      <c r="V3" s="107" t="s">
        <v>12</v>
      </c>
      <c r="W3" s="107">
        <v>1</v>
      </c>
      <c r="X3" s="107">
        <v>1</v>
      </c>
      <c r="Y3" s="107" t="s">
        <v>12</v>
      </c>
      <c r="Z3" s="107">
        <v>1</v>
      </c>
      <c r="AA3" s="107">
        <v>0</v>
      </c>
      <c r="AB3" s="107" t="s">
        <v>12</v>
      </c>
      <c r="AC3" s="107">
        <v>0</v>
      </c>
      <c r="AD3" s="107">
        <v>0</v>
      </c>
      <c r="AE3" s="107" t="s">
        <v>12</v>
      </c>
      <c r="AF3" s="107">
        <v>0</v>
      </c>
      <c r="AG3" s="107">
        <v>2</v>
      </c>
      <c r="AH3" s="107" t="s">
        <v>12</v>
      </c>
      <c r="AI3" s="107">
        <v>0</v>
      </c>
      <c r="AJ3" s="107">
        <v>2</v>
      </c>
      <c r="AK3" s="107" t="s">
        <v>12</v>
      </c>
      <c r="AL3" s="107">
        <v>1</v>
      </c>
      <c r="AM3" s="107">
        <v>5</v>
      </c>
      <c r="AN3" s="107" t="s">
        <v>12</v>
      </c>
      <c r="AO3" s="107">
        <v>0</v>
      </c>
      <c r="AP3" s="107">
        <v>0</v>
      </c>
      <c r="AQ3" s="107" t="s">
        <v>12</v>
      </c>
      <c r="AR3" s="107">
        <v>0</v>
      </c>
      <c r="AS3" s="108">
        <v>4</v>
      </c>
      <c r="AT3" s="108" t="s">
        <v>12</v>
      </c>
      <c r="AU3" s="108">
        <v>0</v>
      </c>
      <c r="AV3" s="108">
        <v>1</v>
      </c>
      <c r="AW3" s="108" t="s">
        <v>12</v>
      </c>
      <c r="AX3" s="108">
        <v>3</v>
      </c>
      <c r="AY3" s="107">
        <v>2</v>
      </c>
      <c r="AZ3" s="107" t="s">
        <v>12</v>
      </c>
      <c r="BA3" s="107">
        <v>2</v>
      </c>
      <c r="BB3" s="18">
        <f t="shared" ref="BB3:BB15" si="1">SUM(L3+O3+R3+U3+X3+AA3+AD3+AG3+AJ3+AM3+AP3+AS3+AV3+AY3)</f>
        <v>23</v>
      </c>
      <c r="BC3" s="78" t="s">
        <v>12</v>
      </c>
      <c r="BD3" s="18">
        <f t="shared" ref="BD3:BD15" si="2">SUM(N3+Q3+T3+W3+Z3+AC3+AF3+AI3+AL3+AO3+AR3+AU3+AX3+BA3)</f>
        <v>10</v>
      </c>
    </row>
    <row r="4" spans="1:56" x14ac:dyDescent="0.2">
      <c r="A4" s="94">
        <v>3</v>
      </c>
      <c r="B4" s="105" t="s">
        <v>28</v>
      </c>
      <c r="C4" s="105">
        <v>26</v>
      </c>
      <c r="D4" s="105">
        <v>12</v>
      </c>
      <c r="E4" s="105">
        <v>7</v>
      </c>
      <c r="F4" s="105">
        <v>7</v>
      </c>
      <c r="G4" s="105">
        <v>38</v>
      </c>
      <c r="H4" s="105" t="s">
        <v>12</v>
      </c>
      <c r="I4" s="105">
        <v>33</v>
      </c>
      <c r="J4" s="95">
        <f t="shared" si="0"/>
        <v>31</v>
      </c>
      <c r="K4" s="95"/>
      <c r="L4" s="107">
        <v>1</v>
      </c>
      <c r="M4" s="107" t="s">
        <v>12</v>
      </c>
      <c r="N4" s="107">
        <v>0</v>
      </c>
      <c r="O4" s="107">
        <v>2</v>
      </c>
      <c r="P4" s="107" t="s">
        <v>12</v>
      </c>
      <c r="Q4" s="107">
        <v>2</v>
      </c>
      <c r="R4" s="106"/>
      <c r="S4" s="106"/>
      <c r="T4" s="106"/>
      <c r="U4" s="107">
        <v>2</v>
      </c>
      <c r="V4" s="107" t="s">
        <v>12</v>
      </c>
      <c r="W4" s="107">
        <v>0</v>
      </c>
      <c r="X4" s="107">
        <v>2</v>
      </c>
      <c r="Y4" s="107" t="s">
        <v>12</v>
      </c>
      <c r="Z4" s="107">
        <v>2</v>
      </c>
      <c r="AA4" s="107">
        <v>2</v>
      </c>
      <c r="AB4" s="107" t="s">
        <v>12</v>
      </c>
      <c r="AC4" s="107">
        <v>2</v>
      </c>
      <c r="AD4" s="107">
        <v>1</v>
      </c>
      <c r="AE4" s="107" t="s">
        <v>12</v>
      </c>
      <c r="AF4" s="107">
        <v>0</v>
      </c>
      <c r="AG4" s="107">
        <v>1</v>
      </c>
      <c r="AH4" s="107" t="s">
        <v>12</v>
      </c>
      <c r="AI4" s="107">
        <v>1</v>
      </c>
      <c r="AJ4" s="107">
        <v>2</v>
      </c>
      <c r="AK4" s="107" t="s">
        <v>12</v>
      </c>
      <c r="AL4" s="107">
        <v>0</v>
      </c>
      <c r="AM4" s="107">
        <v>1</v>
      </c>
      <c r="AN4" s="107" t="s">
        <v>12</v>
      </c>
      <c r="AO4" s="107">
        <v>1</v>
      </c>
      <c r="AP4" s="107">
        <v>3</v>
      </c>
      <c r="AQ4" s="107" t="s">
        <v>12</v>
      </c>
      <c r="AR4" s="107">
        <v>0</v>
      </c>
      <c r="AS4" s="108">
        <v>1</v>
      </c>
      <c r="AT4" s="108" t="s">
        <v>12</v>
      </c>
      <c r="AU4" s="108">
        <v>0</v>
      </c>
      <c r="AV4" s="108">
        <v>2</v>
      </c>
      <c r="AW4" s="108" t="s">
        <v>12</v>
      </c>
      <c r="AX4" s="108">
        <v>2</v>
      </c>
      <c r="AY4" s="107">
        <v>2</v>
      </c>
      <c r="AZ4" s="107" t="s">
        <v>12</v>
      </c>
      <c r="BA4" s="107">
        <v>1</v>
      </c>
      <c r="BB4" s="18">
        <f t="shared" si="1"/>
        <v>22</v>
      </c>
      <c r="BC4" s="78" t="s">
        <v>12</v>
      </c>
      <c r="BD4" s="18">
        <f t="shared" si="2"/>
        <v>11</v>
      </c>
    </row>
    <row r="5" spans="1:56" x14ac:dyDescent="0.2">
      <c r="A5" s="94">
        <v>4</v>
      </c>
      <c r="B5" s="105" t="s">
        <v>25</v>
      </c>
      <c r="C5" s="105">
        <v>26</v>
      </c>
      <c r="D5" s="105">
        <v>10</v>
      </c>
      <c r="E5" s="105">
        <v>8</v>
      </c>
      <c r="F5" s="105">
        <v>8</v>
      </c>
      <c r="G5" s="105">
        <v>45</v>
      </c>
      <c r="H5" s="105" t="s">
        <v>12</v>
      </c>
      <c r="I5" s="105">
        <v>41</v>
      </c>
      <c r="J5" s="95">
        <f t="shared" si="0"/>
        <v>28</v>
      </c>
      <c r="K5" s="95"/>
      <c r="L5" s="107">
        <v>1</v>
      </c>
      <c r="M5" s="107" t="s">
        <v>12</v>
      </c>
      <c r="N5" s="107">
        <v>0</v>
      </c>
      <c r="O5" s="107">
        <v>1</v>
      </c>
      <c r="P5" s="107" t="s">
        <v>12</v>
      </c>
      <c r="Q5" s="107">
        <v>0</v>
      </c>
      <c r="R5" s="107">
        <v>3</v>
      </c>
      <c r="S5" s="107" t="s">
        <v>12</v>
      </c>
      <c r="T5" s="107">
        <v>0</v>
      </c>
      <c r="U5" s="106"/>
      <c r="V5" s="106"/>
      <c r="W5" s="106"/>
      <c r="X5" s="107">
        <v>2</v>
      </c>
      <c r="Y5" s="107" t="s">
        <v>12</v>
      </c>
      <c r="Z5" s="107">
        <v>2</v>
      </c>
      <c r="AA5" s="107">
        <v>0</v>
      </c>
      <c r="AB5" s="107" t="s">
        <v>12</v>
      </c>
      <c r="AC5" s="107">
        <v>0</v>
      </c>
      <c r="AD5" s="107">
        <v>2</v>
      </c>
      <c r="AE5" s="107" t="s">
        <v>12</v>
      </c>
      <c r="AF5" s="107">
        <v>2</v>
      </c>
      <c r="AG5" s="107">
        <v>1</v>
      </c>
      <c r="AH5" s="107" t="s">
        <v>12</v>
      </c>
      <c r="AI5" s="107">
        <v>0</v>
      </c>
      <c r="AJ5" s="107">
        <v>2</v>
      </c>
      <c r="AK5" s="107" t="s">
        <v>12</v>
      </c>
      <c r="AL5" s="107">
        <v>4</v>
      </c>
      <c r="AM5" s="107">
        <v>2</v>
      </c>
      <c r="AN5" s="107" t="s">
        <v>12</v>
      </c>
      <c r="AO5" s="107">
        <v>1</v>
      </c>
      <c r="AP5" s="107">
        <v>3</v>
      </c>
      <c r="AQ5" s="107" t="s">
        <v>12</v>
      </c>
      <c r="AR5" s="107">
        <v>1</v>
      </c>
      <c r="AS5" s="108">
        <v>0</v>
      </c>
      <c r="AT5" s="108" t="s">
        <v>12</v>
      </c>
      <c r="AU5" s="108">
        <v>1</v>
      </c>
      <c r="AV5" s="108">
        <v>1</v>
      </c>
      <c r="AW5" s="108" t="s">
        <v>12</v>
      </c>
      <c r="AX5" s="108">
        <v>4</v>
      </c>
      <c r="AY5" s="107">
        <v>1</v>
      </c>
      <c r="AZ5" s="107" t="s">
        <v>12</v>
      </c>
      <c r="BA5" s="107">
        <v>2</v>
      </c>
      <c r="BB5" s="18">
        <f t="shared" si="1"/>
        <v>19</v>
      </c>
      <c r="BC5" s="78" t="s">
        <v>12</v>
      </c>
      <c r="BD5" s="18">
        <f t="shared" si="2"/>
        <v>17</v>
      </c>
    </row>
    <row r="6" spans="1:56" x14ac:dyDescent="0.2">
      <c r="A6" s="94">
        <v>5</v>
      </c>
      <c r="B6" s="105" t="s">
        <v>83</v>
      </c>
      <c r="C6" s="105">
        <v>26</v>
      </c>
      <c r="D6" s="105">
        <v>10</v>
      </c>
      <c r="E6" s="105">
        <v>6</v>
      </c>
      <c r="F6" s="105">
        <v>10</v>
      </c>
      <c r="G6" s="105">
        <v>39</v>
      </c>
      <c r="H6" s="105" t="s">
        <v>12</v>
      </c>
      <c r="I6" s="105">
        <v>36</v>
      </c>
      <c r="J6" s="95">
        <f t="shared" si="0"/>
        <v>26</v>
      </c>
      <c r="K6" s="95"/>
      <c r="L6" s="107">
        <v>0</v>
      </c>
      <c r="M6" s="107" t="s">
        <v>12</v>
      </c>
      <c r="N6" s="107">
        <v>3</v>
      </c>
      <c r="O6" s="107">
        <v>0</v>
      </c>
      <c r="P6" s="107" t="s">
        <v>12</v>
      </c>
      <c r="Q6" s="107">
        <v>2</v>
      </c>
      <c r="R6" s="107">
        <v>4</v>
      </c>
      <c r="S6" s="107" t="s">
        <v>12</v>
      </c>
      <c r="T6" s="107">
        <v>2</v>
      </c>
      <c r="U6" s="107">
        <v>1</v>
      </c>
      <c r="V6" s="107" t="s">
        <v>12</v>
      </c>
      <c r="W6" s="107">
        <v>1</v>
      </c>
      <c r="X6" s="106"/>
      <c r="Y6" s="106"/>
      <c r="Z6" s="106"/>
      <c r="AA6" s="107">
        <v>3</v>
      </c>
      <c r="AB6" s="107" t="s">
        <v>12</v>
      </c>
      <c r="AC6" s="107">
        <v>1</v>
      </c>
      <c r="AD6" s="107">
        <v>3</v>
      </c>
      <c r="AE6" s="107" t="s">
        <v>12</v>
      </c>
      <c r="AF6" s="107">
        <v>2</v>
      </c>
      <c r="AG6" s="107">
        <v>3</v>
      </c>
      <c r="AH6" s="107" t="s">
        <v>12</v>
      </c>
      <c r="AI6" s="107">
        <v>0</v>
      </c>
      <c r="AJ6" s="107">
        <v>0</v>
      </c>
      <c r="AK6" s="107" t="s">
        <v>12</v>
      </c>
      <c r="AL6" s="107">
        <v>1</v>
      </c>
      <c r="AM6" s="107">
        <v>4</v>
      </c>
      <c r="AN6" s="107" t="s">
        <v>12</v>
      </c>
      <c r="AO6" s="107">
        <v>0</v>
      </c>
      <c r="AP6" s="107">
        <v>4</v>
      </c>
      <c r="AQ6" s="107" t="s">
        <v>12</v>
      </c>
      <c r="AR6" s="107">
        <v>2</v>
      </c>
      <c r="AS6" s="108">
        <v>0</v>
      </c>
      <c r="AT6" s="108" t="s">
        <v>12</v>
      </c>
      <c r="AU6" s="108">
        <v>1</v>
      </c>
      <c r="AV6" s="108">
        <v>2</v>
      </c>
      <c r="AW6" s="108" t="s">
        <v>12</v>
      </c>
      <c r="AX6" s="108">
        <v>0</v>
      </c>
      <c r="AY6" s="107">
        <v>0</v>
      </c>
      <c r="AZ6" s="107" t="s">
        <v>12</v>
      </c>
      <c r="BA6" s="107">
        <v>1</v>
      </c>
      <c r="BB6" s="18">
        <f t="shared" si="1"/>
        <v>24</v>
      </c>
      <c r="BC6" s="78" t="s">
        <v>12</v>
      </c>
      <c r="BD6" s="18">
        <f t="shared" si="2"/>
        <v>16</v>
      </c>
    </row>
    <row r="7" spans="1:56" x14ac:dyDescent="0.2">
      <c r="A7" s="94">
        <v>6</v>
      </c>
      <c r="B7" s="105" t="s">
        <v>36</v>
      </c>
      <c r="C7" s="105">
        <v>26</v>
      </c>
      <c r="D7" s="105">
        <v>7</v>
      </c>
      <c r="E7" s="105">
        <v>11</v>
      </c>
      <c r="F7" s="105">
        <v>8</v>
      </c>
      <c r="G7" s="105">
        <v>28</v>
      </c>
      <c r="H7" s="105" t="s">
        <v>12</v>
      </c>
      <c r="I7" s="105">
        <v>28</v>
      </c>
      <c r="J7" s="95">
        <f t="shared" si="0"/>
        <v>25</v>
      </c>
      <c r="K7" s="95"/>
      <c r="L7" s="107">
        <v>0</v>
      </c>
      <c r="M7" s="107" t="s">
        <v>12</v>
      </c>
      <c r="N7" s="107">
        <v>1</v>
      </c>
      <c r="O7" s="107">
        <v>1</v>
      </c>
      <c r="P7" s="107" t="s">
        <v>12</v>
      </c>
      <c r="Q7" s="107">
        <v>1</v>
      </c>
      <c r="R7" s="107">
        <v>2</v>
      </c>
      <c r="S7" s="107" t="s">
        <v>12</v>
      </c>
      <c r="T7" s="107">
        <v>3</v>
      </c>
      <c r="U7" s="107">
        <v>2</v>
      </c>
      <c r="V7" s="107" t="s">
        <v>12</v>
      </c>
      <c r="W7" s="107">
        <v>2</v>
      </c>
      <c r="X7" s="107">
        <v>2</v>
      </c>
      <c r="Y7" s="107" t="s">
        <v>12</v>
      </c>
      <c r="Z7" s="107">
        <v>0</v>
      </c>
      <c r="AA7" s="106"/>
      <c r="AB7" s="106"/>
      <c r="AC7" s="106"/>
      <c r="AD7" s="108">
        <v>1</v>
      </c>
      <c r="AE7" s="107" t="s">
        <v>12</v>
      </c>
      <c r="AF7" s="108">
        <v>0</v>
      </c>
      <c r="AG7" s="107">
        <v>0</v>
      </c>
      <c r="AH7" s="107" t="s">
        <v>12</v>
      </c>
      <c r="AI7" s="107">
        <v>0</v>
      </c>
      <c r="AJ7" s="107">
        <v>0</v>
      </c>
      <c r="AK7" s="107" t="s">
        <v>12</v>
      </c>
      <c r="AL7" s="107">
        <v>0</v>
      </c>
      <c r="AM7" s="107">
        <v>1</v>
      </c>
      <c r="AN7" s="107" t="s">
        <v>12</v>
      </c>
      <c r="AO7" s="107">
        <v>0</v>
      </c>
      <c r="AP7" s="107">
        <v>2</v>
      </c>
      <c r="AQ7" s="107" t="s">
        <v>12</v>
      </c>
      <c r="AR7" s="107">
        <v>2</v>
      </c>
      <c r="AS7" s="108">
        <v>0</v>
      </c>
      <c r="AT7" s="108" t="s">
        <v>12</v>
      </c>
      <c r="AU7" s="108">
        <v>1</v>
      </c>
      <c r="AV7" s="108">
        <v>2</v>
      </c>
      <c r="AW7" s="108" t="s">
        <v>12</v>
      </c>
      <c r="AX7" s="108">
        <v>0</v>
      </c>
      <c r="AY7" s="107">
        <v>1</v>
      </c>
      <c r="AZ7" s="107" t="s">
        <v>12</v>
      </c>
      <c r="BA7" s="107">
        <v>2</v>
      </c>
      <c r="BB7" s="18">
        <f t="shared" si="1"/>
        <v>14</v>
      </c>
      <c r="BC7" s="78" t="s">
        <v>12</v>
      </c>
      <c r="BD7" s="18">
        <f t="shared" si="2"/>
        <v>12</v>
      </c>
    </row>
    <row r="8" spans="1:56" x14ac:dyDescent="0.2">
      <c r="A8" s="94">
        <v>7</v>
      </c>
      <c r="B8" s="105" t="s">
        <v>42</v>
      </c>
      <c r="C8" s="105">
        <v>26</v>
      </c>
      <c r="D8" s="105">
        <v>8</v>
      </c>
      <c r="E8" s="105">
        <v>9</v>
      </c>
      <c r="F8" s="105">
        <v>9</v>
      </c>
      <c r="G8" s="105">
        <v>27</v>
      </c>
      <c r="H8" s="105" t="s">
        <v>12</v>
      </c>
      <c r="I8" s="105">
        <v>30</v>
      </c>
      <c r="J8" s="95">
        <f t="shared" si="0"/>
        <v>25</v>
      </c>
      <c r="K8" s="95"/>
      <c r="L8" s="107">
        <v>3</v>
      </c>
      <c r="M8" s="107" t="s">
        <v>12</v>
      </c>
      <c r="N8" s="107">
        <v>1</v>
      </c>
      <c r="O8" s="107">
        <v>1</v>
      </c>
      <c r="P8" s="107" t="s">
        <v>12</v>
      </c>
      <c r="Q8" s="107">
        <v>1</v>
      </c>
      <c r="R8" s="107">
        <v>1</v>
      </c>
      <c r="S8" s="107" t="s">
        <v>12</v>
      </c>
      <c r="T8" s="107">
        <v>4</v>
      </c>
      <c r="U8" s="107">
        <v>3</v>
      </c>
      <c r="V8" s="107" t="s">
        <v>12</v>
      </c>
      <c r="W8" s="107">
        <v>2</v>
      </c>
      <c r="X8" s="107">
        <v>1</v>
      </c>
      <c r="Y8" s="107" t="s">
        <v>12</v>
      </c>
      <c r="Z8" s="107">
        <v>1</v>
      </c>
      <c r="AA8" s="107">
        <v>1</v>
      </c>
      <c r="AB8" s="107" t="s">
        <v>12</v>
      </c>
      <c r="AC8" s="107">
        <v>3</v>
      </c>
      <c r="AD8" s="106"/>
      <c r="AE8" s="106"/>
      <c r="AF8" s="106"/>
      <c r="AG8" s="107">
        <v>1</v>
      </c>
      <c r="AH8" s="107" t="s">
        <v>12</v>
      </c>
      <c r="AI8" s="107">
        <v>0</v>
      </c>
      <c r="AJ8" s="107">
        <v>0</v>
      </c>
      <c r="AK8" s="107" t="s">
        <v>12</v>
      </c>
      <c r="AL8" s="107">
        <v>0</v>
      </c>
      <c r="AM8" s="107">
        <v>1</v>
      </c>
      <c r="AN8" s="107" t="s">
        <v>12</v>
      </c>
      <c r="AO8" s="107">
        <v>1</v>
      </c>
      <c r="AP8" s="107">
        <v>0</v>
      </c>
      <c r="AQ8" s="107" t="s">
        <v>12</v>
      </c>
      <c r="AR8" s="107">
        <v>0</v>
      </c>
      <c r="AS8" s="108">
        <v>1</v>
      </c>
      <c r="AT8" s="108" t="s">
        <v>12</v>
      </c>
      <c r="AU8" s="108">
        <v>0</v>
      </c>
      <c r="AV8" s="108">
        <v>3</v>
      </c>
      <c r="AW8" s="108" t="s">
        <v>12</v>
      </c>
      <c r="AX8" s="108">
        <v>0</v>
      </c>
      <c r="AY8" s="107">
        <v>1</v>
      </c>
      <c r="AZ8" s="107" t="s">
        <v>12</v>
      </c>
      <c r="BA8" s="107">
        <v>0</v>
      </c>
      <c r="BB8" s="18">
        <f t="shared" si="1"/>
        <v>17</v>
      </c>
      <c r="BC8" s="78" t="s">
        <v>12</v>
      </c>
      <c r="BD8" s="18">
        <f t="shared" si="2"/>
        <v>13</v>
      </c>
    </row>
    <row r="9" spans="1:56" x14ac:dyDescent="0.2">
      <c r="A9" s="94">
        <v>8</v>
      </c>
      <c r="B9" s="105" t="s">
        <v>115</v>
      </c>
      <c r="C9" s="105">
        <v>26</v>
      </c>
      <c r="D9" s="105">
        <v>6</v>
      </c>
      <c r="E9" s="105">
        <v>13</v>
      </c>
      <c r="F9" s="105">
        <v>7</v>
      </c>
      <c r="G9" s="105">
        <v>23</v>
      </c>
      <c r="H9" s="105" t="s">
        <v>12</v>
      </c>
      <c r="I9" s="105">
        <v>29</v>
      </c>
      <c r="J9" s="95">
        <f t="shared" si="0"/>
        <v>25</v>
      </c>
      <c r="K9" s="95"/>
      <c r="L9" s="107">
        <v>1</v>
      </c>
      <c r="M9" s="107" t="s">
        <v>12</v>
      </c>
      <c r="N9" s="107">
        <v>1</v>
      </c>
      <c r="O9" s="107">
        <v>2</v>
      </c>
      <c r="P9" s="107" t="s">
        <v>12</v>
      </c>
      <c r="Q9" s="107">
        <v>4</v>
      </c>
      <c r="R9" s="107">
        <v>1</v>
      </c>
      <c r="S9" s="107" t="s">
        <v>12</v>
      </c>
      <c r="T9" s="107">
        <v>1</v>
      </c>
      <c r="U9" s="107">
        <v>1</v>
      </c>
      <c r="V9" s="107" t="s">
        <v>12</v>
      </c>
      <c r="W9" s="107">
        <v>5</v>
      </c>
      <c r="X9" s="107">
        <v>1</v>
      </c>
      <c r="Y9" s="107" t="s">
        <v>12</v>
      </c>
      <c r="Z9" s="107">
        <v>0</v>
      </c>
      <c r="AA9" s="107">
        <v>1</v>
      </c>
      <c r="AB9" s="107" t="s">
        <v>12</v>
      </c>
      <c r="AC9" s="107">
        <v>1</v>
      </c>
      <c r="AD9" s="107">
        <v>0</v>
      </c>
      <c r="AE9" s="107" t="s">
        <v>12</v>
      </c>
      <c r="AF9" s="107">
        <v>0</v>
      </c>
      <c r="AG9" s="106"/>
      <c r="AH9" s="106"/>
      <c r="AI9" s="106"/>
      <c r="AJ9" s="107">
        <v>2</v>
      </c>
      <c r="AK9" s="107" t="s">
        <v>12</v>
      </c>
      <c r="AL9" s="107">
        <v>1</v>
      </c>
      <c r="AM9" s="107">
        <v>0</v>
      </c>
      <c r="AN9" s="107" t="s">
        <v>12</v>
      </c>
      <c r="AO9" s="107">
        <v>0</v>
      </c>
      <c r="AP9" s="107">
        <v>1</v>
      </c>
      <c r="AQ9" s="107" t="s">
        <v>12</v>
      </c>
      <c r="AR9" s="107">
        <v>1</v>
      </c>
      <c r="AS9" s="108">
        <v>0</v>
      </c>
      <c r="AT9" s="108" t="s">
        <v>12</v>
      </c>
      <c r="AU9" s="108">
        <v>0</v>
      </c>
      <c r="AV9" s="108">
        <v>2</v>
      </c>
      <c r="AW9" s="108" t="s">
        <v>12</v>
      </c>
      <c r="AX9" s="108">
        <v>1</v>
      </c>
      <c r="AY9" s="107">
        <v>2</v>
      </c>
      <c r="AZ9" s="107" t="s">
        <v>12</v>
      </c>
      <c r="BA9" s="107">
        <v>0</v>
      </c>
      <c r="BB9" s="18">
        <f t="shared" si="1"/>
        <v>14</v>
      </c>
      <c r="BC9" s="78" t="s">
        <v>12</v>
      </c>
      <c r="BD9" s="18">
        <f t="shared" si="2"/>
        <v>15</v>
      </c>
    </row>
    <row r="10" spans="1:56" x14ac:dyDescent="0.2">
      <c r="A10" s="94">
        <v>9</v>
      </c>
      <c r="B10" s="105" t="s">
        <v>93</v>
      </c>
      <c r="C10" s="105">
        <v>26</v>
      </c>
      <c r="D10" s="105">
        <v>9</v>
      </c>
      <c r="E10" s="105">
        <v>7</v>
      </c>
      <c r="F10" s="105">
        <v>10</v>
      </c>
      <c r="G10" s="105">
        <v>24</v>
      </c>
      <c r="H10" s="105" t="s">
        <v>12</v>
      </c>
      <c r="I10" s="105">
        <v>31</v>
      </c>
      <c r="J10" s="95">
        <f t="shared" si="0"/>
        <v>25</v>
      </c>
      <c r="K10" s="95"/>
      <c r="L10" s="107">
        <v>0</v>
      </c>
      <c r="M10" s="107" t="s">
        <v>12</v>
      </c>
      <c r="N10" s="107">
        <v>4</v>
      </c>
      <c r="O10" s="107">
        <v>0</v>
      </c>
      <c r="P10" s="107" t="s">
        <v>12</v>
      </c>
      <c r="Q10" s="107">
        <v>0</v>
      </c>
      <c r="R10" s="107">
        <v>1</v>
      </c>
      <c r="S10" s="107" t="s">
        <v>12</v>
      </c>
      <c r="T10" s="107">
        <v>0</v>
      </c>
      <c r="U10" s="107">
        <v>1</v>
      </c>
      <c r="V10" s="107" t="s">
        <v>12</v>
      </c>
      <c r="W10" s="107">
        <v>1</v>
      </c>
      <c r="X10" s="107">
        <v>3</v>
      </c>
      <c r="Y10" s="107" t="s">
        <v>12</v>
      </c>
      <c r="Z10" s="107">
        <v>1</v>
      </c>
      <c r="AA10" s="107">
        <v>1</v>
      </c>
      <c r="AB10" s="107" t="s">
        <v>12</v>
      </c>
      <c r="AC10" s="107">
        <v>1</v>
      </c>
      <c r="AD10" s="107">
        <v>1</v>
      </c>
      <c r="AE10" s="107" t="s">
        <v>12</v>
      </c>
      <c r="AF10" s="107">
        <v>2</v>
      </c>
      <c r="AG10" s="107">
        <v>1</v>
      </c>
      <c r="AH10" s="107" t="s">
        <v>12</v>
      </c>
      <c r="AI10" s="107">
        <v>1</v>
      </c>
      <c r="AJ10" s="106"/>
      <c r="AK10" s="106"/>
      <c r="AL10" s="106"/>
      <c r="AM10" s="107">
        <v>1</v>
      </c>
      <c r="AN10" s="107" t="s">
        <v>12</v>
      </c>
      <c r="AO10" s="107">
        <v>3</v>
      </c>
      <c r="AP10" s="107">
        <v>2</v>
      </c>
      <c r="AQ10" s="107" t="s">
        <v>12</v>
      </c>
      <c r="AR10" s="107">
        <v>0</v>
      </c>
      <c r="AS10" s="108">
        <v>0</v>
      </c>
      <c r="AT10" s="108" t="s">
        <v>12</v>
      </c>
      <c r="AU10" s="108">
        <v>3</v>
      </c>
      <c r="AV10" s="108">
        <v>0</v>
      </c>
      <c r="AW10" s="108" t="s">
        <v>12</v>
      </c>
      <c r="AX10" s="108">
        <v>1</v>
      </c>
      <c r="AY10" s="107">
        <v>3</v>
      </c>
      <c r="AZ10" s="107" t="s">
        <v>12</v>
      </c>
      <c r="BA10" s="107">
        <v>0</v>
      </c>
      <c r="BB10" s="18">
        <f t="shared" si="1"/>
        <v>14</v>
      </c>
      <c r="BC10" s="78" t="s">
        <v>12</v>
      </c>
      <c r="BD10" s="18">
        <f t="shared" si="2"/>
        <v>17</v>
      </c>
    </row>
    <row r="11" spans="1:56" x14ac:dyDescent="0.2">
      <c r="A11" s="94">
        <v>10</v>
      </c>
      <c r="B11" s="105" t="s">
        <v>133</v>
      </c>
      <c r="C11" s="105">
        <v>26</v>
      </c>
      <c r="D11" s="105">
        <v>8</v>
      </c>
      <c r="E11" s="105">
        <v>8</v>
      </c>
      <c r="F11" s="105">
        <v>10</v>
      </c>
      <c r="G11" s="105">
        <v>24</v>
      </c>
      <c r="H11" s="105" t="s">
        <v>12</v>
      </c>
      <c r="I11" s="105">
        <v>33</v>
      </c>
      <c r="J11" s="95">
        <f t="shared" si="0"/>
        <v>24</v>
      </c>
      <c r="K11" s="95"/>
      <c r="L11" s="107">
        <v>0</v>
      </c>
      <c r="M11" s="107" t="s">
        <v>12</v>
      </c>
      <c r="N11" s="107">
        <v>1</v>
      </c>
      <c r="O11" s="107">
        <v>0</v>
      </c>
      <c r="P11" s="107" t="s">
        <v>12</v>
      </c>
      <c r="Q11" s="107">
        <v>4</v>
      </c>
      <c r="R11" s="107">
        <v>1</v>
      </c>
      <c r="S11" s="107" t="s">
        <v>12</v>
      </c>
      <c r="T11" s="107">
        <v>0</v>
      </c>
      <c r="U11" s="107">
        <v>5</v>
      </c>
      <c r="V11" s="107" t="s">
        <v>12</v>
      </c>
      <c r="W11" s="107">
        <v>2</v>
      </c>
      <c r="X11" s="107">
        <v>0</v>
      </c>
      <c r="Y11" s="107" t="s">
        <v>12</v>
      </c>
      <c r="Z11" s="107">
        <v>1</v>
      </c>
      <c r="AA11" s="107">
        <v>1</v>
      </c>
      <c r="AB11" s="107" t="s">
        <v>12</v>
      </c>
      <c r="AC11" s="107">
        <v>0</v>
      </c>
      <c r="AD11" s="107">
        <v>1</v>
      </c>
      <c r="AE11" s="107" t="s">
        <v>12</v>
      </c>
      <c r="AF11" s="107">
        <v>0</v>
      </c>
      <c r="AG11" s="107">
        <v>0</v>
      </c>
      <c r="AH11" s="107" t="s">
        <v>12</v>
      </c>
      <c r="AI11" s="107">
        <v>0</v>
      </c>
      <c r="AJ11" s="107">
        <v>0</v>
      </c>
      <c r="AK11" s="107" t="s">
        <v>12</v>
      </c>
      <c r="AL11" s="107">
        <v>1</v>
      </c>
      <c r="AM11" s="106"/>
      <c r="AN11" s="106"/>
      <c r="AO11" s="106"/>
      <c r="AP11" s="107">
        <v>0</v>
      </c>
      <c r="AQ11" s="107" t="s">
        <v>12</v>
      </c>
      <c r="AR11" s="107">
        <v>0</v>
      </c>
      <c r="AS11" s="108">
        <v>2</v>
      </c>
      <c r="AT11" s="108" t="s">
        <v>12</v>
      </c>
      <c r="AU11" s="108">
        <v>2</v>
      </c>
      <c r="AV11" s="108">
        <v>2</v>
      </c>
      <c r="AW11" s="108" t="s">
        <v>12</v>
      </c>
      <c r="AX11" s="108">
        <v>0</v>
      </c>
      <c r="AY11" s="107">
        <v>2</v>
      </c>
      <c r="AZ11" s="107" t="s">
        <v>12</v>
      </c>
      <c r="BA11" s="107">
        <v>0</v>
      </c>
      <c r="BB11" s="18">
        <f t="shared" si="1"/>
        <v>14</v>
      </c>
      <c r="BC11" s="78" t="s">
        <v>12</v>
      </c>
      <c r="BD11" s="18">
        <f t="shared" si="2"/>
        <v>11</v>
      </c>
    </row>
    <row r="12" spans="1:56" x14ac:dyDescent="0.2">
      <c r="A12" s="94">
        <v>11</v>
      </c>
      <c r="B12" s="105" t="s">
        <v>11</v>
      </c>
      <c r="C12" s="105">
        <v>26</v>
      </c>
      <c r="D12" s="105">
        <v>6</v>
      </c>
      <c r="E12" s="105">
        <v>10</v>
      </c>
      <c r="F12" s="105">
        <v>10</v>
      </c>
      <c r="G12" s="105">
        <v>28</v>
      </c>
      <c r="H12" s="105" t="s">
        <v>12</v>
      </c>
      <c r="I12" s="105">
        <v>36</v>
      </c>
      <c r="J12" s="95">
        <f t="shared" si="0"/>
        <v>22</v>
      </c>
      <c r="K12" s="95"/>
      <c r="L12" s="107">
        <v>1</v>
      </c>
      <c r="M12" s="107" t="s">
        <v>12</v>
      </c>
      <c r="N12" s="107">
        <v>1</v>
      </c>
      <c r="O12" s="107">
        <v>0</v>
      </c>
      <c r="P12" s="107" t="s">
        <v>12</v>
      </c>
      <c r="Q12" s="107">
        <v>3</v>
      </c>
      <c r="R12" s="107">
        <v>2</v>
      </c>
      <c r="S12" s="107" t="s">
        <v>12</v>
      </c>
      <c r="T12" s="107">
        <v>0</v>
      </c>
      <c r="U12" s="107">
        <v>1</v>
      </c>
      <c r="V12" s="107" t="s">
        <v>12</v>
      </c>
      <c r="W12" s="107">
        <v>4</v>
      </c>
      <c r="X12" s="107">
        <v>2</v>
      </c>
      <c r="Y12" s="107" t="s">
        <v>12</v>
      </c>
      <c r="Z12" s="107">
        <v>2</v>
      </c>
      <c r="AA12" s="107">
        <v>2</v>
      </c>
      <c r="AB12" s="107" t="s">
        <v>12</v>
      </c>
      <c r="AC12" s="107">
        <v>0</v>
      </c>
      <c r="AD12" s="107">
        <v>1</v>
      </c>
      <c r="AE12" s="107" t="s">
        <v>12</v>
      </c>
      <c r="AF12" s="107">
        <v>0</v>
      </c>
      <c r="AG12" s="107">
        <v>0</v>
      </c>
      <c r="AH12" s="107" t="s">
        <v>12</v>
      </c>
      <c r="AI12" s="107">
        <v>2</v>
      </c>
      <c r="AJ12" s="107">
        <v>5</v>
      </c>
      <c r="AK12" s="107" t="s">
        <v>12</v>
      </c>
      <c r="AL12" s="107">
        <v>0</v>
      </c>
      <c r="AM12" s="107">
        <v>0</v>
      </c>
      <c r="AN12" s="107" t="s">
        <v>12</v>
      </c>
      <c r="AO12" s="107">
        <v>0</v>
      </c>
      <c r="AP12" s="106"/>
      <c r="AQ12" s="106"/>
      <c r="AR12" s="106"/>
      <c r="AS12" s="108">
        <v>2</v>
      </c>
      <c r="AT12" s="108" t="s">
        <v>12</v>
      </c>
      <c r="AU12" s="108">
        <v>0</v>
      </c>
      <c r="AV12" s="108">
        <v>0</v>
      </c>
      <c r="AW12" s="108" t="s">
        <v>12</v>
      </c>
      <c r="AX12" s="108">
        <v>2</v>
      </c>
      <c r="AY12" s="107">
        <v>2</v>
      </c>
      <c r="AZ12" s="107" t="s">
        <v>12</v>
      </c>
      <c r="BA12" s="107">
        <v>4</v>
      </c>
      <c r="BB12" s="18">
        <f t="shared" si="1"/>
        <v>18</v>
      </c>
      <c r="BC12" s="78" t="s">
        <v>12</v>
      </c>
      <c r="BD12" s="18">
        <f t="shared" si="2"/>
        <v>18</v>
      </c>
    </row>
    <row r="13" spans="1:56" ht="12" customHeight="1" x14ac:dyDescent="0.2">
      <c r="A13" s="94">
        <v>12</v>
      </c>
      <c r="B13" s="105" t="s">
        <v>29</v>
      </c>
      <c r="C13" s="105">
        <v>26</v>
      </c>
      <c r="D13" s="105">
        <v>7</v>
      </c>
      <c r="E13" s="105">
        <v>8</v>
      </c>
      <c r="F13" s="105">
        <v>11</v>
      </c>
      <c r="G13" s="105">
        <v>24</v>
      </c>
      <c r="H13" s="105" t="s">
        <v>12</v>
      </c>
      <c r="I13" s="105">
        <v>33</v>
      </c>
      <c r="J13" s="95">
        <f t="shared" si="0"/>
        <v>22</v>
      </c>
      <c r="K13" s="95" t="s">
        <v>9</v>
      </c>
      <c r="L13" s="107">
        <v>1</v>
      </c>
      <c r="M13" s="107" t="s">
        <v>12</v>
      </c>
      <c r="N13" s="107">
        <v>0</v>
      </c>
      <c r="O13" s="107">
        <v>1</v>
      </c>
      <c r="P13" s="107" t="s">
        <v>12</v>
      </c>
      <c r="Q13" s="107">
        <v>2</v>
      </c>
      <c r="R13" s="107">
        <v>0</v>
      </c>
      <c r="S13" s="107" t="s">
        <v>12</v>
      </c>
      <c r="T13" s="107">
        <v>2</v>
      </c>
      <c r="U13" s="107">
        <v>0</v>
      </c>
      <c r="V13" s="107" t="s">
        <v>12</v>
      </c>
      <c r="W13" s="107">
        <v>0</v>
      </c>
      <c r="X13" s="107">
        <v>0</v>
      </c>
      <c r="Y13" s="107" t="s">
        <v>12</v>
      </c>
      <c r="Z13" s="107">
        <v>2</v>
      </c>
      <c r="AA13" s="107">
        <v>0</v>
      </c>
      <c r="AB13" s="107" t="s">
        <v>12</v>
      </c>
      <c r="AC13" s="107">
        <v>3</v>
      </c>
      <c r="AD13" s="107">
        <v>1</v>
      </c>
      <c r="AE13" s="107" t="s">
        <v>12</v>
      </c>
      <c r="AF13" s="107">
        <v>1</v>
      </c>
      <c r="AG13" s="107">
        <v>1</v>
      </c>
      <c r="AH13" s="107" t="s">
        <v>12</v>
      </c>
      <c r="AI13" s="107">
        <v>1</v>
      </c>
      <c r="AJ13" s="107">
        <v>0</v>
      </c>
      <c r="AK13" s="107" t="s">
        <v>12</v>
      </c>
      <c r="AL13" s="107">
        <v>0</v>
      </c>
      <c r="AM13" s="107">
        <v>4</v>
      </c>
      <c r="AN13" s="107" t="s">
        <v>12</v>
      </c>
      <c r="AO13" s="107">
        <v>0</v>
      </c>
      <c r="AP13" s="107">
        <v>0</v>
      </c>
      <c r="AQ13" s="107" t="s">
        <v>12</v>
      </c>
      <c r="AR13" s="107">
        <v>2</v>
      </c>
      <c r="AS13" s="106"/>
      <c r="AT13" s="106"/>
      <c r="AU13" s="106"/>
      <c r="AV13" s="108">
        <v>2</v>
      </c>
      <c r="AW13" s="108" t="s">
        <v>12</v>
      </c>
      <c r="AX13" s="108">
        <v>1</v>
      </c>
      <c r="AY13" s="107">
        <v>1</v>
      </c>
      <c r="AZ13" s="107" t="s">
        <v>12</v>
      </c>
      <c r="BA13" s="107">
        <v>3</v>
      </c>
      <c r="BB13" s="18">
        <f t="shared" si="1"/>
        <v>11</v>
      </c>
      <c r="BC13" s="78" t="s">
        <v>12</v>
      </c>
      <c r="BD13" s="18">
        <f t="shared" si="2"/>
        <v>17</v>
      </c>
    </row>
    <row r="14" spans="1:56" x14ac:dyDescent="0.2">
      <c r="A14" s="94">
        <v>13</v>
      </c>
      <c r="B14" s="105" t="s">
        <v>111</v>
      </c>
      <c r="C14" s="105">
        <v>26</v>
      </c>
      <c r="D14" s="105">
        <v>8</v>
      </c>
      <c r="E14" s="105">
        <v>5</v>
      </c>
      <c r="F14" s="105">
        <v>13</v>
      </c>
      <c r="G14" s="105">
        <v>30</v>
      </c>
      <c r="H14" s="105" t="s">
        <v>12</v>
      </c>
      <c r="I14" s="105">
        <v>38</v>
      </c>
      <c r="J14" s="95">
        <f t="shared" si="0"/>
        <v>21</v>
      </c>
      <c r="K14" s="95" t="s">
        <v>9</v>
      </c>
      <c r="L14" s="107">
        <v>1</v>
      </c>
      <c r="M14" s="107" t="s">
        <v>12</v>
      </c>
      <c r="N14" s="107">
        <v>3</v>
      </c>
      <c r="O14" s="107">
        <v>1</v>
      </c>
      <c r="P14" s="107" t="s">
        <v>12</v>
      </c>
      <c r="Q14" s="107">
        <v>2</v>
      </c>
      <c r="R14" s="107">
        <v>0</v>
      </c>
      <c r="S14" s="107" t="s">
        <v>12</v>
      </c>
      <c r="T14" s="107">
        <v>1</v>
      </c>
      <c r="U14" s="107">
        <v>3</v>
      </c>
      <c r="V14" s="107" t="s">
        <v>12</v>
      </c>
      <c r="W14" s="107">
        <v>4</v>
      </c>
      <c r="X14" s="107">
        <v>2</v>
      </c>
      <c r="Y14" s="107" t="s">
        <v>12</v>
      </c>
      <c r="Z14" s="107">
        <v>0</v>
      </c>
      <c r="AA14" s="107">
        <v>0</v>
      </c>
      <c r="AB14" s="107" t="s">
        <v>12</v>
      </c>
      <c r="AC14" s="107">
        <v>2</v>
      </c>
      <c r="AD14" s="107">
        <v>2</v>
      </c>
      <c r="AE14" s="107" t="s">
        <v>12</v>
      </c>
      <c r="AF14" s="107">
        <v>1</v>
      </c>
      <c r="AG14" s="107">
        <v>0</v>
      </c>
      <c r="AH14" s="107" t="s">
        <v>12</v>
      </c>
      <c r="AI14" s="107">
        <v>0</v>
      </c>
      <c r="AJ14" s="107">
        <v>0</v>
      </c>
      <c r="AK14" s="107" t="s">
        <v>12</v>
      </c>
      <c r="AL14" s="107">
        <v>1</v>
      </c>
      <c r="AM14" s="107">
        <v>1</v>
      </c>
      <c r="AN14" s="107" t="s">
        <v>12</v>
      </c>
      <c r="AO14" s="107">
        <v>4</v>
      </c>
      <c r="AP14" s="107">
        <v>1</v>
      </c>
      <c r="AQ14" s="107" t="s">
        <v>12</v>
      </c>
      <c r="AR14" s="107">
        <v>1</v>
      </c>
      <c r="AS14" s="108">
        <v>2</v>
      </c>
      <c r="AT14" s="108" t="s">
        <v>12</v>
      </c>
      <c r="AU14" s="108">
        <v>1</v>
      </c>
      <c r="AV14" s="106"/>
      <c r="AW14" s="106"/>
      <c r="AX14" s="106"/>
      <c r="AY14" s="107">
        <v>2</v>
      </c>
      <c r="AZ14" s="107" t="s">
        <v>12</v>
      </c>
      <c r="BA14" s="107">
        <v>0</v>
      </c>
      <c r="BB14" s="18">
        <f t="shared" si="1"/>
        <v>15</v>
      </c>
      <c r="BC14" s="78" t="s">
        <v>12</v>
      </c>
      <c r="BD14" s="18">
        <f t="shared" si="2"/>
        <v>20</v>
      </c>
    </row>
    <row r="15" spans="1:56" x14ac:dyDescent="0.2">
      <c r="A15" s="94">
        <v>14</v>
      </c>
      <c r="B15" s="105" t="s">
        <v>17</v>
      </c>
      <c r="C15" s="105">
        <v>26</v>
      </c>
      <c r="D15" s="105">
        <v>5</v>
      </c>
      <c r="E15" s="105">
        <v>7</v>
      </c>
      <c r="F15" s="105">
        <v>14</v>
      </c>
      <c r="G15" s="105">
        <v>23</v>
      </c>
      <c r="H15" s="105" t="s">
        <v>12</v>
      </c>
      <c r="I15" s="105">
        <v>43</v>
      </c>
      <c r="J15" s="95">
        <f t="shared" si="0"/>
        <v>17</v>
      </c>
      <c r="K15" s="95" t="s">
        <v>9</v>
      </c>
      <c r="L15" s="107">
        <v>0</v>
      </c>
      <c r="M15" s="107" t="s">
        <v>12</v>
      </c>
      <c r="N15" s="107">
        <v>4</v>
      </c>
      <c r="O15" s="107">
        <v>0</v>
      </c>
      <c r="P15" s="107" t="s">
        <v>12</v>
      </c>
      <c r="Q15" s="107">
        <v>2</v>
      </c>
      <c r="R15" s="107">
        <v>0</v>
      </c>
      <c r="S15" s="107" t="s">
        <v>12</v>
      </c>
      <c r="T15" s="107">
        <v>2</v>
      </c>
      <c r="U15" s="107">
        <v>1</v>
      </c>
      <c r="V15" s="107" t="s">
        <v>12</v>
      </c>
      <c r="W15" s="107">
        <v>4</v>
      </c>
      <c r="X15" s="107">
        <v>0</v>
      </c>
      <c r="Y15" s="107" t="s">
        <v>12</v>
      </c>
      <c r="Z15" s="107">
        <v>2</v>
      </c>
      <c r="AA15" s="107">
        <v>1</v>
      </c>
      <c r="AB15" s="107" t="s">
        <v>12</v>
      </c>
      <c r="AC15" s="107">
        <v>1</v>
      </c>
      <c r="AD15" s="107">
        <v>1</v>
      </c>
      <c r="AE15" s="107" t="s">
        <v>12</v>
      </c>
      <c r="AF15" s="107">
        <v>2</v>
      </c>
      <c r="AG15" s="107">
        <v>0</v>
      </c>
      <c r="AH15" s="107" t="s">
        <v>12</v>
      </c>
      <c r="AI15" s="107">
        <v>1</v>
      </c>
      <c r="AJ15" s="107">
        <v>0</v>
      </c>
      <c r="AK15" s="107" t="s">
        <v>12</v>
      </c>
      <c r="AL15" s="107">
        <v>1</v>
      </c>
      <c r="AM15" s="107">
        <v>0</v>
      </c>
      <c r="AN15" s="107" t="s">
        <v>12</v>
      </c>
      <c r="AO15" s="107">
        <v>0</v>
      </c>
      <c r="AP15" s="107">
        <v>1</v>
      </c>
      <c r="AQ15" s="107" t="s">
        <v>12</v>
      </c>
      <c r="AR15" s="107">
        <v>1</v>
      </c>
      <c r="AS15" s="108">
        <v>3</v>
      </c>
      <c r="AT15" s="108" t="s">
        <v>12</v>
      </c>
      <c r="AU15" s="108">
        <v>3</v>
      </c>
      <c r="AV15" s="108">
        <v>1</v>
      </c>
      <c r="AW15" s="108" t="s">
        <v>12</v>
      </c>
      <c r="AX15" s="108">
        <v>1</v>
      </c>
      <c r="AY15" s="106"/>
      <c r="AZ15" s="106"/>
      <c r="BA15" s="106"/>
      <c r="BB15" s="18">
        <f t="shared" si="1"/>
        <v>8</v>
      </c>
      <c r="BC15" s="78" t="s">
        <v>12</v>
      </c>
      <c r="BD15" s="18">
        <f t="shared" si="2"/>
        <v>24</v>
      </c>
    </row>
    <row r="16" spans="1:56" x14ac:dyDescent="0.2">
      <c r="A16" s="94"/>
      <c r="B16" s="95"/>
      <c r="C16" s="95">
        <f>SUM(C2:C15)</f>
        <v>364</v>
      </c>
      <c r="D16" s="95">
        <f>SUM(D2:D15)</f>
        <v>123</v>
      </c>
      <c r="E16" s="95">
        <f>SUM(E2:E15)</f>
        <v>118</v>
      </c>
      <c r="F16" s="95">
        <f>SUM(F2:F15)</f>
        <v>123</v>
      </c>
      <c r="G16" s="95">
        <f>SUM(G2:G15)</f>
        <v>447</v>
      </c>
      <c r="H16" s="97" t="s">
        <v>12</v>
      </c>
      <c r="I16" s="95">
        <f>SUM(I2:I15)</f>
        <v>447</v>
      </c>
      <c r="J16" s="95">
        <f>SUM(J2:J15)</f>
        <v>364</v>
      </c>
      <c r="K16" s="98"/>
      <c r="L16" s="18">
        <f>SUM(L2:L15)</f>
        <v>10</v>
      </c>
      <c r="M16" s="18" t="s">
        <v>12</v>
      </c>
      <c r="N16" s="18">
        <f>SUM(N2:N15)</f>
        <v>20</v>
      </c>
      <c r="O16" s="18">
        <f>SUM(O2:O15)</f>
        <v>10</v>
      </c>
      <c r="P16" s="18" t="s">
        <v>12</v>
      </c>
      <c r="Q16" s="18">
        <f>SUM(Q2:Q15)</f>
        <v>24</v>
      </c>
      <c r="R16" s="18">
        <f>SUM(R2:R15)</f>
        <v>22</v>
      </c>
      <c r="S16" s="18" t="s">
        <v>12</v>
      </c>
      <c r="T16" s="18">
        <f>SUM(T2:T15)</f>
        <v>16</v>
      </c>
      <c r="U16" s="18">
        <f>SUM(U2:U15)</f>
        <v>24</v>
      </c>
      <c r="V16" s="18" t="s">
        <v>12</v>
      </c>
      <c r="W16" s="18">
        <f>SUM(W2:W15)</f>
        <v>26</v>
      </c>
      <c r="X16" s="18">
        <f>SUM(X2:X15)</f>
        <v>20</v>
      </c>
      <c r="Y16" s="18" t="s">
        <v>12</v>
      </c>
      <c r="Z16" s="18">
        <f>SUM(Z2:Z15)</f>
        <v>15</v>
      </c>
      <c r="AA16" s="18">
        <f>SUM(AA2:AA15)</f>
        <v>16</v>
      </c>
      <c r="AB16" s="18" t="s">
        <v>12</v>
      </c>
      <c r="AC16" s="18">
        <f>SUM(AC2:AC15)</f>
        <v>14</v>
      </c>
      <c r="AD16" s="18">
        <f>SUM(AD2:AD15)</f>
        <v>17</v>
      </c>
      <c r="AE16" s="18" t="s">
        <v>12</v>
      </c>
      <c r="AF16" s="18">
        <f>SUM(AF2:AF15)</f>
        <v>10</v>
      </c>
      <c r="AG16" s="18">
        <f>SUM(AG2:AG15)</f>
        <v>14</v>
      </c>
      <c r="AH16" s="18" t="s">
        <v>12</v>
      </c>
      <c r="AI16" s="18">
        <f>SUM(AI2:AI15)</f>
        <v>9</v>
      </c>
      <c r="AJ16" s="18">
        <f>SUM(AJ2:AJ15)</f>
        <v>14</v>
      </c>
      <c r="AK16" s="18" t="s">
        <v>12</v>
      </c>
      <c r="AL16" s="18">
        <f>SUM(AL2:AL15)</f>
        <v>10</v>
      </c>
      <c r="AM16" s="18">
        <f>SUM(AM2:AM15)</f>
        <v>22</v>
      </c>
      <c r="AN16" s="18" t="s">
        <v>12</v>
      </c>
      <c r="AO16" s="18">
        <f>SUM(AO2:AO15)</f>
        <v>10</v>
      </c>
      <c r="AP16" s="18">
        <f>SUM(AP2:AP15)</f>
        <v>18</v>
      </c>
      <c r="AQ16" s="18" t="s">
        <v>12</v>
      </c>
      <c r="AR16" s="18">
        <f>SUM(AR2:AR15)</f>
        <v>10</v>
      </c>
      <c r="AS16" s="18">
        <f>SUM(AS2:AS15)</f>
        <v>16</v>
      </c>
      <c r="AT16" s="18" t="s">
        <v>12</v>
      </c>
      <c r="AU16" s="18">
        <f>SUM(AU2:AU15)</f>
        <v>13</v>
      </c>
      <c r="AV16" s="18">
        <f>SUM(AV2:AV15)</f>
        <v>18</v>
      </c>
      <c r="AW16" s="18" t="s">
        <v>12</v>
      </c>
      <c r="AX16" s="18">
        <f>SUM(AX2:AX15)</f>
        <v>15</v>
      </c>
      <c r="AY16" s="18">
        <f>SUM(AY2:AY15)</f>
        <v>19</v>
      </c>
      <c r="AZ16" s="18" t="s">
        <v>12</v>
      </c>
      <c r="BA16" s="18">
        <f>SUM(BA2:BA15)</f>
        <v>15</v>
      </c>
      <c r="BB16" s="18">
        <f>SUM(BB2:BB15)</f>
        <v>240</v>
      </c>
      <c r="BC16" s="18" t="s">
        <v>12</v>
      </c>
      <c r="BD16" s="18">
        <f>SUM(BD2:BD15)</f>
        <v>207</v>
      </c>
    </row>
    <row r="17" spans="2:57" x14ac:dyDescent="0.2"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BB17" s="82"/>
      <c r="BC17" s="82"/>
      <c r="BD17" s="80"/>
    </row>
    <row r="18" spans="2:57" x14ac:dyDescent="0.2">
      <c r="B18" s="1" t="s">
        <v>126</v>
      </c>
      <c r="O18" s="116" t="s">
        <v>335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</row>
    <row r="19" spans="2:57" x14ac:dyDescent="0.2">
      <c r="AB19" s="78"/>
    </row>
    <row r="20" spans="2:57" x14ac:dyDescent="0.2">
      <c r="L20" s="1" t="s">
        <v>1133</v>
      </c>
      <c r="M20" s="108"/>
      <c r="N20" s="105"/>
      <c r="O20" s="108"/>
      <c r="P20" s="108"/>
      <c r="Q20" s="108"/>
      <c r="R20" s="1"/>
      <c r="Y20" s="18"/>
      <c r="Z20" s="1" t="s">
        <v>1143</v>
      </c>
      <c r="AN20" s="1" t="s">
        <v>1151</v>
      </c>
      <c r="AR20" s="110"/>
      <c r="AY20" s="108"/>
      <c r="AZ20" s="108"/>
      <c r="BA20" s="108"/>
      <c r="BE20" s="79"/>
    </row>
    <row r="21" spans="2:57" x14ac:dyDescent="0.2">
      <c r="L21" s="105" t="s">
        <v>1159</v>
      </c>
      <c r="P21" s="105"/>
      <c r="Q21" s="105"/>
      <c r="R21" s="105"/>
      <c r="U21" s="108">
        <v>2</v>
      </c>
      <c r="V21" s="108" t="s">
        <v>12</v>
      </c>
      <c r="W21" s="108">
        <v>0</v>
      </c>
      <c r="Y21" s="18"/>
      <c r="Z21" s="105" t="s">
        <v>428</v>
      </c>
      <c r="AJ21" s="108">
        <v>1</v>
      </c>
      <c r="AK21" s="108" t="s">
        <v>12</v>
      </c>
      <c r="AL21" s="108">
        <v>0</v>
      </c>
      <c r="AN21" s="105" t="s">
        <v>1160</v>
      </c>
      <c r="AR21" s="110"/>
      <c r="AY21" s="108">
        <v>2</v>
      </c>
      <c r="AZ21" s="108" t="s">
        <v>12</v>
      </c>
      <c r="BA21" s="108">
        <v>0</v>
      </c>
    </row>
    <row r="22" spans="2:57" x14ac:dyDescent="0.2">
      <c r="L22" s="105" t="s">
        <v>338</v>
      </c>
      <c r="P22" s="105"/>
      <c r="Q22" s="105"/>
      <c r="R22" s="105"/>
      <c r="U22" s="108">
        <v>3</v>
      </c>
      <c r="V22" s="108" t="s">
        <v>12</v>
      </c>
      <c r="W22" s="108">
        <v>2</v>
      </c>
      <c r="Y22" s="18"/>
      <c r="Z22" s="105" t="s">
        <v>1161</v>
      </c>
      <c r="AJ22" s="108">
        <v>3</v>
      </c>
      <c r="AK22" s="108" t="s">
        <v>12</v>
      </c>
      <c r="AL22" s="108">
        <v>0</v>
      </c>
      <c r="AN22" s="105" t="s">
        <v>388</v>
      </c>
      <c r="AR22" s="105"/>
      <c r="AY22" s="108">
        <v>0</v>
      </c>
      <c r="AZ22" s="108" t="s">
        <v>12</v>
      </c>
      <c r="BA22" s="108">
        <v>0</v>
      </c>
    </row>
    <row r="23" spans="2:57" x14ac:dyDescent="0.2">
      <c r="L23" s="105" t="s">
        <v>339</v>
      </c>
      <c r="P23" s="105"/>
      <c r="Q23" s="105"/>
      <c r="R23" s="105"/>
      <c r="U23" s="108">
        <v>0</v>
      </c>
      <c r="V23" s="108" t="s">
        <v>12</v>
      </c>
      <c r="W23" s="108">
        <v>0</v>
      </c>
      <c r="Y23" s="18"/>
      <c r="Z23" s="105" t="s">
        <v>430</v>
      </c>
      <c r="AJ23" s="108">
        <v>2</v>
      </c>
      <c r="AK23" s="108" t="s">
        <v>12</v>
      </c>
      <c r="AL23" s="108">
        <v>1</v>
      </c>
      <c r="AN23" s="105" t="s">
        <v>390</v>
      </c>
      <c r="AR23" s="105"/>
      <c r="AY23" s="108">
        <v>2</v>
      </c>
      <c r="AZ23" s="108" t="s">
        <v>12</v>
      </c>
      <c r="BA23" s="108">
        <v>1</v>
      </c>
    </row>
    <row r="24" spans="2:57" x14ac:dyDescent="0.2">
      <c r="L24" s="105" t="s">
        <v>340</v>
      </c>
      <c r="P24" s="105"/>
      <c r="Q24" s="105"/>
      <c r="R24" s="105"/>
      <c r="U24" s="108">
        <v>0</v>
      </c>
      <c r="V24" s="108" t="s">
        <v>12</v>
      </c>
      <c r="W24" s="108">
        <v>2</v>
      </c>
      <c r="Y24" s="18"/>
      <c r="Z24" s="105" t="s">
        <v>432</v>
      </c>
      <c r="AJ24" s="108">
        <v>2</v>
      </c>
      <c r="AK24" s="108" t="s">
        <v>12</v>
      </c>
      <c r="AL24" s="108">
        <v>2</v>
      </c>
      <c r="AN24" s="105" t="s">
        <v>391</v>
      </c>
      <c r="AR24" s="105"/>
      <c r="AY24" s="108">
        <v>1</v>
      </c>
      <c r="AZ24" s="108" t="s">
        <v>12</v>
      </c>
      <c r="BA24" s="108">
        <v>1</v>
      </c>
    </row>
    <row r="25" spans="2:57" x14ac:dyDescent="0.2">
      <c r="L25" s="105" t="s">
        <v>342</v>
      </c>
      <c r="P25" s="105"/>
      <c r="Q25" s="105"/>
      <c r="R25" s="105"/>
      <c r="U25" s="108">
        <v>1</v>
      </c>
      <c r="V25" s="108" t="s">
        <v>12</v>
      </c>
      <c r="W25" s="108">
        <v>0</v>
      </c>
      <c r="Y25" s="78"/>
      <c r="Z25" s="105" t="s">
        <v>434</v>
      </c>
      <c r="AJ25" s="108">
        <v>1</v>
      </c>
      <c r="AK25" s="108" t="s">
        <v>12</v>
      </c>
      <c r="AL25" s="108">
        <v>1</v>
      </c>
      <c r="AN25" s="105" t="s">
        <v>393</v>
      </c>
      <c r="AR25" s="108"/>
      <c r="AY25" s="108">
        <v>1</v>
      </c>
      <c r="AZ25" s="108" t="s">
        <v>12</v>
      </c>
      <c r="BA25" s="108">
        <v>2</v>
      </c>
    </row>
    <row r="26" spans="2:57" x14ac:dyDescent="0.2">
      <c r="L26" s="105" t="s">
        <v>1183</v>
      </c>
      <c r="P26" s="105"/>
      <c r="Q26" s="105"/>
      <c r="R26" s="105"/>
      <c r="U26" s="108">
        <v>1</v>
      </c>
      <c r="V26" s="108" t="s">
        <v>12</v>
      </c>
      <c r="W26" s="108">
        <v>1</v>
      </c>
      <c r="Y26" s="78"/>
      <c r="Z26" s="105" t="s">
        <v>1184</v>
      </c>
      <c r="AJ26" s="108">
        <v>5</v>
      </c>
      <c r="AK26" s="108" t="s">
        <v>12</v>
      </c>
      <c r="AL26" s="108">
        <v>0</v>
      </c>
      <c r="AN26" s="105" t="s">
        <v>1185</v>
      </c>
      <c r="AR26" s="108"/>
      <c r="AY26" s="108">
        <v>0</v>
      </c>
      <c r="AZ26" s="108" t="s">
        <v>12</v>
      </c>
      <c r="BA26" s="108">
        <v>4</v>
      </c>
    </row>
    <row r="27" spans="2:57" x14ac:dyDescent="0.2">
      <c r="L27" s="105" t="s">
        <v>345</v>
      </c>
      <c r="P27" s="105"/>
      <c r="Q27" s="105"/>
      <c r="R27" s="105"/>
      <c r="U27" s="108">
        <v>0</v>
      </c>
      <c r="V27" s="108" t="s">
        <v>12</v>
      </c>
      <c r="W27" s="108">
        <v>0</v>
      </c>
      <c r="Y27" s="78"/>
      <c r="Z27" s="105" t="s">
        <v>436</v>
      </c>
      <c r="AJ27" s="108">
        <v>1</v>
      </c>
      <c r="AK27" s="108" t="s">
        <v>12</v>
      </c>
      <c r="AL27" s="108">
        <v>0</v>
      </c>
      <c r="AN27" s="105" t="s">
        <v>396</v>
      </c>
      <c r="AR27" s="108"/>
      <c r="AY27" s="108">
        <v>0</v>
      </c>
      <c r="AZ27" s="108" t="s">
        <v>12</v>
      </c>
      <c r="BA27" s="108">
        <v>4</v>
      </c>
    </row>
    <row r="28" spans="2:57" x14ac:dyDescent="0.2">
      <c r="L28" s="1" t="s">
        <v>1135</v>
      </c>
      <c r="P28" s="1"/>
      <c r="Q28" s="1"/>
      <c r="R28" s="1"/>
      <c r="U28" s="20"/>
      <c r="V28" s="20"/>
      <c r="W28" s="20"/>
      <c r="Y28" s="18"/>
      <c r="Z28" s="1" t="s">
        <v>1144</v>
      </c>
      <c r="AJ28" s="20"/>
      <c r="AK28" s="20"/>
      <c r="AL28" s="20"/>
      <c r="AN28" s="1" t="s">
        <v>1152</v>
      </c>
      <c r="AR28" s="108"/>
      <c r="AY28" s="108"/>
      <c r="AZ28" s="108"/>
      <c r="BA28" s="108"/>
    </row>
    <row r="29" spans="2:57" x14ac:dyDescent="0.2">
      <c r="L29" s="105" t="s">
        <v>1162</v>
      </c>
      <c r="P29" s="105"/>
      <c r="Q29" s="105"/>
      <c r="R29" s="105"/>
      <c r="U29" s="108">
        <v>0</v>
      </c>
      <c r="V29" s="108" t="s">
        <v>12</v>
      </c>
      <c r="W29" s="108">
        <v>0</v>
      </c>
      <c r="Y29" s="18"/>
      <c r="Z29" s="105" t="s">
        <v>438</v>
      </c>
      <c r="AJ29" s="108">
        <v>0</v>
      </c>
      <c r="AK29" s="108" t="s">
        <v>12</v>
      </c>
      <c r="AL29" s="108">
        <v>1</v>
      </c>
      <c r="AN29" s="105" t="s">
        <v>398</v>
      </c>
      <c r="AR29" s="108"/>
      <c r="AY29" s="108">
        <v>0</v>
      </c>
      <c r="AZ29" s="108" t="s">
        <v>12</v>
      </c>
      <c r="BA29" s="108">
        <v>0</v>
      </c>
    </row>
    <row r="30" spans="2:57" x14ac:dyDescent="0.2">
      <c r="L30" s="105" t="s">
        <v>348</v>
      </c>
      <c r="P30" s="105"/>
      <c r="Q30" s="105"/>
      <c r="R30" s="105"/>
      <c r="U30" s="108">
        <v>1</v>
      </c>
      <c r="V30" s="108" t="s">
        <v>12</v>
      </c>
      <c r="W30" s="108">
        <v>0</v>
      </c>
      <c r="Y30" s="18"/>
      <c r="Z30" s="105" t="s">
        <v>440</v>
      </c>
      <c r="AJ30" s="108">
        <v>4</v>
      </c>
      <c r="AK30" s="108" t="s">
        <v>12</v>
      </c>
      <c r="AL30" s="108">
        <v>0</v>
      </c>
      <c r="AN30" s="105" t="s">
        <v>1163</v>
      </c>
      <c r="AR30" s="108"/>
      <c r="AY30" s="108">
        <v>0</v>
      </c>
      <c r="AZ30" s="108" t="s">
        <v>12</v>
      </c>
      <c r="BA30" s="108">
        <v>0</v>
      </c>
    </row>
    <row r="31" spans="2:57" x14ac:dyDescent="0.2">
      <c r="L31" s="105" t="s">
        <v>349</v>
      </c>
      <c r="P31" s="105"/>
      <c r="Q31" s="105"/>
      <c r="R31" s="105"/>
      <c r="U31" s="108">
        <v>2</v>
      </c>
      <c r="V31" s="108" t="s">
        <v>12</v>
      </c>
      <c r="W31" s="108">
        <v>1</v>
      </c>
      <c r="Y31" s="18"/>
      <c r="Z31" s="105" t="s">
        <v>442</v>
      </c>
      <c r="AJ31" s="108">
        <v>1</v>
      </c>
      <c r="AK31" s="108" t="s">
        <v>12</v>
      </c>
      <c r="AL31" s="108">
        <v>0</v>
      </c>
      <c r="AN31" s="105" t="s">
        <v>400</v>
      </c>
      <c r="AR31" s="108"/>
      <c r="AY31" s="108">
        <v>1</v>
      </c>
      <c r="AZ31" s="108" t="s">
        <v>12</v>
      </c>
      <c r="BA31" s="108">
        <v>1</v>
      </c>
    </row>
    <row r="32" spans="2:57" x14ac:dyDescent="0.2">
      <c r="L32" s="105" t="s">
        <v>351</v>
      </c>
      <c r="P32" s="105"/>
      <c r="Q32" s="105"/>
      <c r="R32" s="105"/>
      <c r="U32" s="108">
        <v>1</v>
      </c>
      <c r="V32" s="108" t="s">
        <v>12</v>
      </c>
      <c r="W32" s="108">
        <v>4</v>
      </c>
      <c r="Y32" s="18"/>
      <c r="Z32" s="105" t="s">
        <v>444</v>
      </c>
      <c r="AJ32" s="108">
        <v>2</v>
      </c>
      <c r="AK32" s="108" t="s">
        <v>12</v>
      </c>
      <c r="AL32" s="108">
        <v>0</v>
      </c>
      <c r="AN32" s="105" t="s">
        <v>402</v>
      </c>
      <c r="AR32" s="108"/>
      <c r="AY32" s="108">
        <v>2</v>
      </c>
      <c r="AZ32" s="108" t="s">
        <v>12</v>
      </c>
      <c r="BA32" s="108">
        <v>1</v>
      </c>
    </row>
    <row r="33" spans="12:53" x14ac:dyDescent="0.2">
      <c r="L33" s="105" t="s">
        <v>353</v>
      </c>
      <c r="P33" s="105"/>
      <c r="Q33" s="105"/>
      <c r="R33" s="105"/>
      <c r="U33" s="108">
        <v>3</v>
      </c>
      <c r="V33" s="108" t="s">
        <v>12</v>
      </c>
      <c r="W33" s="108">
        <v>3</v>
      </c>
      <c r="Y33" s="78"/>
      <c r="Z33" s="105" t="s">
        <v>446</v>
      </c>
      <c r="AJ33" s="108">
        <v>0</v>
      </c>
      <c r="AK33" s="108" t="s">
        <v>12</v>
      </c>
      <c r="AL33" s="108">
        <v>2</v>
      </c>
      <c r="AN33" s="105" t="s">
        <v>1186</v>
      </c>
      <c r="AR33" s="110"/>
      <c r="AY33" s="108">
        <v>2</v>
      </c>
      <c r="AZ33" s="108" t="s">
        <v>12</v>
      </c>
      <c r="BA33" s="108">
        <v>1</v>
      </c>
    </row>
    <row r="34" spans="12:53" x14ac:dyDescent="0.2">
      <c r="L34" s="105" t="s">
        <v>1187</v>
      </c>
      <c r="P34" s="105"/>
      <c r="Q34" s="105"/>
      <c r="R34" s="105"/>
      <c r="U34" s="108">
        <v>1</v>
      </c>
      <c r="V34" s="108" t="s">
        <v>12</v>
      </c>
      <c r="W34" s="108">
        <v>1</v>
      </c>
      <c r="Y34" s="18"/>
      <c r="Z34" s="105" t="s">
        <v>447</v>
      </c>
      <c r="AJ34" s="108">
        <v>0</v>
      </c>
      <c r="AK34" s="108" t="s">
        <v>12</v>
      </c>
      <c r="AL34" s="108">
        <v>0</v>
      </c>
      <c r="AN34" s="105" t="s">
        <v>404</v>
      </c>
      <c r="AR34" s="110"/>
      <c r="AY34" s="108">
        <v>2</v>
      </c>
      <c r="AZ34" s="108" t="s">
        <v>12</v>
      </c>
      <c r="BA34" s="108">
        <v>2</v>
      </c>
    </row>
    <row r="35" spans="12:53" x14ac:dyDescent="0.2">
      <c r="L35" s="105" t="s">
        <v>355</v>
      </c>
      <c r="P35" s="105"/>
      <c r="Q35" s="105"/>
      <c r="R35" s="105"/>
      <c r="U35" s="108">
        <v>0</v>
      </c>
      <c r="V35" s="108" t="s">
        <v>12</v>
      </c>
      <c r="W35" s="108">
        <v>3</v>
      </c>
      <c r="Y35" s="78"/>
      <c r="Z35" s="105" t="s">
        <v>1188</v>
      </c>
      <c r="AJ35" s="108">
        <v>0</v>
      </c>
      <c r="AK35" s="108" t="s">
        <v>12</v>
      </c>
      <c r="AL35" s="108">
        <v>0</v>
      </c>
      <c r="AN35" s="105" t="s">
        <v>406</v>
      </c>
      <c r="AR35" s="105"/>
      <c r="AY35" s="108">
        <v>0</v>
      </c>
      <c r="AZ35" s="108" t="s">
        <v>12</v>
      </c>
      <c r="BA35" s="108">
        <v>2</v>
      </c>
    </row>
    <row r="36" spans="12:53" x14ac:dyDescent="0.2">
      <c r="L36" s="1" t="s">
        <v>1136</v>
      </c>
      <c r="P36" s="1"/>
      <c r="Q36" s="1"/>
      <c r="R36" s="1"/>
      <c r="U36" s="20"/>
      <c r="V36" s="20"/>
      <c r="W36" s="20"/>
      <c r="Y36" s="18"/>
      <c r="Z36" s="1" t="s">
        <v>1134</v>
      </c>
      <c r="AJ36" s="20"/>
      <c r="AK36" s="20"/>
      <c r="AL36" s="20"/>
      <c r="AN36" s="1" t="s">
        <v>1153</v>
      </c>
      <c r="AR36" s="110"/>
      <c r="AY36" s="108"/>
      <c r="AZ36" s="108"/>
      <c r="BA36" s="108"/>
    </row>
    <row r="37" spans="12:53" x14ac:dyDescent="0.2">
      <c r="L37" s="105" t="s">
        <v>1164</v>
      </c>
      <c r="P37" s="105"/>
      <c r="Q37" s="105"/>
      <c r="R37" s="105"/>
      <c r="U37" s="108">
        <v>1</v>
      </c>
      <c r="V37" s="108" t="s">
        <v>12</v>
      </c>
      <c r="W37" s="108">
        <v>1</v>
      </c>
      <c r="Y37" s="18"/>
      <c r="Z37" s="105" t="s">
        <v>1165</v>
      </c>
      <c r="AJ37" s="108">
        <v>1</v>
      </c>
      <c r="AK37" s="108" t="s">
        <v>12</v>
      </c>
      <c r="AL37" s="108">
        <v>1</v>
      </c>
      <c r="AN37" s="105" t="s">
        <v>1189</v>
      </c>
      <c r="AR37" s="105"/>
      <c r="AY37" s="108">
        <v>0</v>
      </c>
      <c r="AZ37" s="108" t="s">
        <v>12</v>
      </c>
      <c r="BA37" s="108">
        <v>3</v>
      </c>
    </row>
    <row r="38" spans="12:53" x14ac:dyDescent="0.2">
      <c r="L38" s="105" t="s">
        <v>358</v>
      </c>
      <c r="P38" s="105"/>
      <c r="Q38" s="105"/>
      <c r="R38" s="105"/>
      <c r="U38" s="108">
        <v>3</v>
      </c>
      <c r="V38" s="108" t="s">
        <v>12</v>
      </c>
      <c r="W38" s="108">
        <v>0</v>
      </c>
      <c r="Y38" s="18"/>
      <c r="Z38" s="105" t="s">
        <v>450</v>
      </c>
      <c r="AJ38" s="108">
        <v>1</v>
      </c>
      <c r="AK38" s="108" t="s">
        <v>12</v>
      </c>
      <c r="AL38" s="108">
        <v>4</v>
      </c>
      <c r="AN38" s="105" t="s">
        <v>408</v>
      </c>
      <c r="AR38" s="110"/>
      <c r="AY38" s="108">
        <v>0</v>
      </c>
      <c r="AZ38" s="108" t="s">
        <v>12</v>
      </c>
      <c r="BA38" s="108">
        <v>0</v>
      </c>
    </row>
    <row r="39" spans="12:53" x14ac:dyDescent="0.2">
      <c r="L39" s="105" t="s">
        <v>360</v>
      </c>
      <c r="P39" s="105"/>
      <c r="Q39" s="105"/>
      <c r="R39" s="105"/>
      <c r="U39" s="108">
        <v>0</v>
      </c>
      <c r="V39" s="108" t="s">
        <v>12</v>
      </c>
      <c r="W39" s="108">
        <v>2</v>
      </c>
      <c r="Y39" s="18"/>
      <c r="Z39" s="105" t="s">
        <v>1190</v>
      </c>
      <c r="AJ39" s="108">
        <v>2</v>
      </c>
      <c r="AK39" s="108" t="s">
        <v>12</v>
      </c>
      <c r="AL39" s="108">
        <v>4</v>
      </c>
      <c r="AN39" s="105" t="s">
        <v>410</v>
      </c>
      <c r="AR39" s="110"/>
      <c r="AY39" s="108">
        <v>3</v>
      </c>
      <c r="AZ39" s="108" t="s">
        <v>12</v>
      </c>
      <c r="BA39" s="108">
        <v>0</v>
      </c>
    </row>
    <row r="40" spans="12:53" x14ac:dyDescent="0.2">
      <c r="L40" s="105" t="s">
        <v>361</v>
      </c>
      <c r="P40" s="105"/>
      <c r="Q40" s="105"/>
      <c r="R40" s="105"/>
      <c r="U40" s="108">
        <v>2</v>
      </c>
      <c r="V40" s="108" t="s">
        <v>12</v>
      </c>
      <c r="W40" s="108">
        <v>0</v>
      </c>
      <c r="Y40" s="18"/>
      <c r="Z40" s="105" t="s">
        <v>451</v>
      </c>
      <c r="AJ40" s="108">
        <v>2</v>
      </c>
      <c r="AK40" s="108" t="s">
        <v>12</v>
      </c>
      <c r="AL40" s="108">
        <v>4</v>
      </c>
      <c r="AN40" s="105" t="s">
        <v>412</v>
      </c>
      <c r="AR40" s="110"/>
      <c r="AY40" s="108">
        <v>0</v>
      </c>
      <c r="AZ40" s="108" t="s">
        <v>12</v>
      </c>
      <c r="BA40" s="108">
        <v>1</v>
      </c>
    </row>
    <row r="41" spans="12:53" x14ac:dyDescent="0.2">
      <c r="L41" s="105" t="s">
        <v>363</v>
      </c>
      <c r="P41" s="105"/>
      <c r="Q41" s="105"/>
      <c r="R41" s="105"/>
      <c r="U41" s="108">
        <v>0</v>
      </c>
      <c r="V41" s="108" t="s">
        <v>12</v>
      </c>
      <c r="W41" s="108">
        <v>0</v>
      </c>
      <c r="Y41" s="78"/>
      <c r="Z41" s="105" t="s">
        <v>453</v>
      </c>
      <c r="AJ41" s="108">
        <v>3</v>
      </c>
      <c r="AK41" s="108" t="s">
        <v>12</v>
      </c>
      <c r="AL41" s="108">
        <v>2</v>
      </c>
      <c r="AN41" s="105" t="s">
        <v>413</v>
      </c>
      <c r="AR41" s="110"/>
      <c r="AY41" s="108">
        <v>0</v>
      </c>
      <c r="AZ41" s="108" t="s">
        <v>12</v>
      </c>
      <c r="BA41" s="108">
        <v>1</v>
      </c>
    </row>
    <row r="42" spans="12:53" x14ac:dyDescent="0.2">
      <c r="L42" s="105" t="s">
        <v>1191</v>
      </c>
      <c r="P42" s="105"/>
      <c r="Q42" s="105"/>
      <c r="R42" s="105"/>
      <c r="U42" s="108">
        <v>4</v>
      </c>
      <c r="V42" s="108" t="s">
        <v>12</v>
      </c>
      <c r="W42" s="108">
        <v>1</v>
      </c>
      <c r="Y42" s="78"/>
      <c r="Z42" s="105" t="s">
        <v>455</v>
      </c>
      <c r="AJ42" s="108">
        <v>0</v>
      </c>
      <c r="AK42" s="108" t="s">
        <v>12</v>
      </c>
      <c r="AL42" s="108">
        <v>2</v>
      </c>
      <c r="AN42" s="105" t="s">
        <v>415</v>
      </c>
      <c r="AR42" s="110"/>
      <c r="AY42" s="108">
        <v>1</v>
      </c>
      <c r="AZ42" s="108" t="s">
        <v>12</v>
      </c>
      <c r="BA42" s="108">
        <v>2</v>
      </c>
    </row>
    <row r="43" spans="12:53" x14ac:dyDescent="0.2">
      <c r="L43" s="105" t="s">
        <v>366</v>
      </c>
      <c r="P43" s="105"/>
      <c r="Q43" s="105"/>
      <c r="R43" s="105"/>
      <c r="U43" s="108">
        <v>3</v>
      </c>
      <c r="V43" s="108" t="s">
        <v>12</v>
      </c>
      <c r="W43" s="108">
        <v>1</v>
      </c>
      <c r="Y43" s="78"/>
      <c r="Z43" s="105" t="s">
        <v>457</v>
      </c>
      <c r="AJ43" s="108">
        <v>0</v>
      </c>
      <c r="AK43" s="108" t="s">
        <v>12</v>
      </c>
      <c r="AL43" s="108">
        <v>1</v>
      </c>
      <c r="AN43" s="105" t="s">
        <v>417</v>
      </c>
      <c r="AR43" s="110"/>
      <c r="AY43" s="108">
        <v>0</v>
      </c>
      <c r="AZ43" s="108" t="s">
        <v>12</v>
      </c>
      <c r="BA43" s="108">
        <v>1</v>
      </c>
    </row>
    <row r="44" spans="12:53" x14ac:dyDescent="0.2">
      <c r="L44" s="1" t="s">
        <v>1137</v>
      </c>
      <c r="P44" s="1"/>
      <c r="Q44" s="1"/>
      <c r="R44" s="1"/>
      <c r="U44" s="20"/>
      <c r="V44" s="20"/>
      <c r="W44" s="20"/>
      <c r="Y44" s="18"/>
      <c r="Z44" s="1" t="s">
        <v>1145</v>
      </c>
      <c r="AJ44" s="20"/>
      <c r="AK44" s="20"/>
      <c r="AL44" s="20"/>
      <c r="AN44" s="1" t="s">
        <v>1154</v>
      </c>
      <c r="AR44" s="110"/>
      <c r="AY44" s="108"/>
      <c r="AZ44" s="108"/>
      <c r="BA44" s="108"/>
    </row>
    <row r="45" spans="12:53" x14ac:dyDescent="0.2">
      <c r="L45" s="105" t="s">
        <v>367</v>
      </c>
      <c r="P45" s="105"/>
      <c r="Q45" s="105"/>
      <c r="R45" s="105"/>
      <c r="U45" s="108">
        <v>1</v>
      </c>
      <c r="V45" s="108" t="s">
        <v>12</v>
      </c>
      <c r="W45" s="108">
        <v>0</v>
      </c>
      <c r="Y45" s="18"/>
      <c r="Z45" s="105" t="s">
        <v>459</v>
      </c>
      <c r="AJ45" s="108">
        <v>1</v>
      </c>
      <c r="AK45" s="108" t="s">
        <v>12</v>
      </c>
      <c r="AL45" s="108">
        <v>3</v>
      </c>
      <c r="AN45" s="105" t="s">
        <v>1166</v>
      </c>
      <c r="AR45" s="110"/>
      <c r="AY45" s="108">
        <v>1</v>
      </c>
      <c r="AZ45" s="108" t="s">
        <v>12</v>
      </c>
      <c r="BA45" s="108">
        <v>0</v>
      </c>
    </row>
    <row r="46" spans="12:53" x14ac:dyDescent="0.2">
      <c r="L46" s="105" t="s">
        <v>1167</v>
      </c>
      <c r="P46" s="105"/>
      <c r="Q46" s="105"/>
      <c r="R46" s="105"/>
      <c r="U46" s="108">
        <v>0</v>
      </c>
      <c r="V46" s="108" t="s">
        <v>12</v>
      </c>
      <c r="W46" s="108">
        <v>2</v>
      </c>
      <c r="Y46" s="18"/>
      <c r="Z46" s="105" t="s">
        <v>461</v>
      </c>
      <c r="AJ46" s="108">
        <v>2</v>
      </c>
      <c r="AK46" s="108" t="s">
        <v>12</v>
      </c>
      <c r="AL46" s="108">
        <v>2</v>
      </c>
      <c r="AN46" s="105" t="s">
        <v>418</v>
      </c>
      <c r="AR46" s="105"/>
      <c r="AY46" s="108">
        <v>1</v>
      </c>
      <c r="AZ46" s="108" t="s">
        <v>12</v>
      </c>
      <c r="BA46" s="108">
        <v>1</v>
      </c>
    </row>
    <row r="47" spans="12:53" x14ac:dyDescent="0.2">
      <c r="L47" s="105" t="s">
        <v>370</v>
      </c>
      <c r="P47" s="105"/>
      <c r="Q47" s="105"/>
      <c r="R47" s="105"/>
      <c r="U47" s="108">
        <v>1</v>
      </c>
      <c r="V47" s="108" t="s">
        <v>12</v>
      </c>
      <c r="W47" s="108">
        <v>0</v>
      </c>
      <c r="Y47" s="18"/>
      <c r="Z47" s="105" t="s">
        <v>1168</v>
      </c>
      <c r="AJ47" s="108">
        <v>0</v>
      </c>
      <c r="AK47" s="108" t="s">
        <v>12</v>
      </c>
      <c r="AL47" s="108">
        <v>2</v>
      </c>
      <c r="AN47" s="105" t="s">
        <v>420</v>
      </c>
      <c r="AR47" s="105"/>
      <c r="AY47" s="108">
        <v>0</v>
      </c>
      <c r="AZ47" s="108" t="s">
        <v>12</v>
      </c>
      <c r="BA47" s="108">
        <v>3</v>
      </c>
    </row>
    <row r="48" spans="12:53" x14ac:dyDescent="0.2">
      <c r="L48" s="105" t="s">
        <v>371</v>
      </c>
      <c r="P48" s="105"/>
      <c r="Q48" s="105"/>
      <c r="R48" s="105"/>
      <c r="U48" s="108">
        <v>1</v>
      </c>
      <c r="V48" s="108" t="s">
        <v>12</v>
      </c>
      <c r="W48" s="108">
        <v>0</v>
      </c>
      <c r="Y48" s="18"/>
      <c r="Z48" s="105" t="s">
        <v>463</v>
      </c>
      <c r="AJ48" s="108">
        <v>0</v>
      </c>
      <c r="AK48" s="108" t="s">
        <v>12</v>
      </c>
      <c r="AL48" s="108">
        <v>1</v>
      </c>
      <c r="AN48" s="105" t="s">
        <v>1192</v>
      </c>
      <c r="AR48" s="105"/>
      <c r="AY48" s="108">
        <v>2</v>
      </c>
      <c r="AZ48" s="108" t="s">
        <v>12</v>
      </c>
      <c r="BA48" s="108">
        <v>0</v>
      </c>
    </row>
    <row r="49" spans="12:53" x14ac:dyDescent="0.2">
      <c r="L49" s="105" t="s">
        <v>373</v>
      </c>
      <c r="P49" s="105"/>
      <c r="Q49" s="105"/>
      <c r="R49" s="105"/>
      <c r="U49" s="108">
        <v>4</v>
      </c>
      <c r="V49" s="108" t="s">
        <v>12</v>
      </c>
      <c r="W49" s="108">
        <v>0</v>
      </c>
      <c r="Y49" s="78"/>
      <c r="Z49" s="105" t="s">
        <v>465</v>
      </c>
      <c r="AJ49" s="108">
        <v>1</v>
      </c>
      <c r="AK49" s="108" t="s">
        <v>12</v>
      </c>
      <c r="AL49" s="108">
        <v>1</v>
      </c>
      <c r="AN49" s="105" t="s">
        <v>423</v>
      </c>
      <c r="AR49" s="105"/>
      <c r="AY49" s="108">
        <v>1</v>
      </c>
      <c r="AZ49" s="108" t="s">
        <v>12</v>
      </c>
      <c r="BA49" s="108">
        <v>1</v>
      </c>
    </row>
    <row r="50" spans="12:53" x14ac:dyDescent="0.2">
      <c r="L50" s="105" t="s">
        <v>1193</v>
      </c>
      <c r="P50" s="105"/>
      <c r="Q50" s="105"/>
      <c r="R50" s="105"/>
      <c r="U50" s="108">
        <v>0</v>
      </c>
      <c r="V50" s="108" t="s">
        <v>12</v>
      </c>
      <c r="W50" s="108">
        <v>2</v>
      </c>
      <c r="Y50" s="78"/>
      <c r="Z50" s="105" t="s">
        <v>467</v>
      </c>
      <c r="AJ50" s="108">
        <v>1</v>
      </c>
      <c r="AK50" s="108" t="s">
        <v>12</v>
      </c>
      <c r="AL50" s="108">
        <v>2</v>
      </c>
      <c r="AN50" s="105" t="s">
        <v>425</v>
      </c>
      <c r="AR50" s="108"/>
      <c r="AY50" s="108">
        <v>2</v>
      </c>
      <c r="AZ50" s="108" t="s">
        <v>12</v>
      </c>
      <c r="BA50" s="108">
        <v>1</v>
      </c>
    </row>
    <row r="51" spans="12:53" x14ac:dyDescent="0.2">
      <c r="L51" s="105" t="s">
        <v>376</v>
      </c>
      <c r="P51" s="105"/>
      <c r="Q51" s="105"/>
      <c r="R51" s="105"/>
      <c r="U51" s="108">
        <v>0</v>
      </c>
      <c r="V51" s="108" t="s">
        <v>12</v>
      </c>
      <c r="W51" s="108">
        <v>0</v>
      </c>
      <c r="Y51" s="78"/>
      <c r="Z51" s="105" t="s">
        <v>1194</v>
      </c>
      <c r="AJ51" s="108">
        <v>1</v>
      </c>
      <c r="AK51" s="108" t="s">
        <v>12</v>
      </c>
      <c r="AL51" s="108">
        <v>3</v>
      </c>
      <c r="AN51" s="105" t="s">
        <v>427</v>
      </c>
      <c r="AR51" s="108"/>
      <c r="AY51" s="108">
        <v>2</v>
      </c>
      <c r="AZ51" s="108" t="s">
        <v>12</v>
      </c>
      <c r="BA51" s="108">
        <v>0</v>
      </c>
    </row>
    <row r="52" spans="12:53" x14ac:dyDescent="0.2">
      <c r="L52" s="1" t="s">
        <v>1138</v>
      </c>
      <c r="P52" s="1"/>
      <c r="Q52" s="1"/>
      <c r="R52" s="1"/>
      <c r="U52" s="20"/>
      <c r="V52" s="20"/>
      <c r="W52" s="20"/>
      <c r="Y52" s="18"/>
      <c r="Z52" s="1" t="s">
        <v>1146</v>
      </c>
      <c r="AA52" s="108"/>
      <c r="AN52" s="1" t="s">
        <v>1155</v>
      </c>
      <c r="AR52" s="108"/>
      <c r="AY52" s="108"/>
      <c r="AZ52" s="108"/>
      <c r="BA52" s="108"/>
    </row>
    <row r="53" spans="12:53" x14ac:dyDescent="0.2">
      <c r="L53" s="105" t="s">
        <v>377</v>
      </c>
      <c r="P53" s="105"/>
      <c r="Q53" s="105"/>
      <c r="R53" s="105"/>
      <c r="U53" s="108">
        <v>3</v>
      </c>
      <c r="V53" s="108" t="s">
        <v>12</v>
      </c>
      <c r="W53" s="108">
        <v>0</v>
      </c>
      <c r="Y53" s="18"/>
      <c r="Z53" s="105" t="s">
        <v>337</v>
      </c>
      <c r="AJ53" s="108">
        <v>4</v>
      </c>
      <c r="AK53" s="108" t="s">
        <v>12</v>
      </c>
      <c r="AL53" s="108">
        <v>3</v>
      </c>
      <c r="AN53" s="105" t="s">
        <v>1169</v>
      </c>
      <c r="AR53" s="108"/>
      <c r="AY53" s="108">
        <v>5</v>
      </c>
      <c r="AZ53" s="108" t="s">
        <v>12</v>
      </c>
      <c r="BA53" s="108">
        <v>0</v>
      </c>
    </row>
    <row r="54" spans="12:53" x14ac:dyDescent="0.2">
      <c r="L54" s="105" t="s">
        <v>1170</v>
      </c>
      <c r="P54" s="105"/>
      <c r="Q54" s="105"/>
      <c r="R54" s="105"/>
      <c r="U54" s="108">
        <v>2</v>
      </c>
      <c r="V54" s="108" t="s">
        <v>12</v>
      </c>
      <c r="W54" s="108">
        <v>0</v>
      </c>
      <c r="Y54" s="18"/>
      <c r="Z54" s="105" t="s">
        <v>1171</v>
      </c>
      <c r="AJ54" s="108">
        <v>2</v>
      </c>
      <c r="AK54" s="108" t="s">
        <v>12</v>
      </c>
      <c r="AL54" s="108">
        <v>0</v>
      </c>
      <c r="AN54" s="105" t="s">
        <v>429</v>
      </c>
      <c r="AR54" s="108"/>
      <c r="AY54" s="108">
        <v>1</v>
      </c>
      <c r="AZ54" s="108" t="s">
        <v>12</v>
      </c>
      <c r="BA54" s="108">
        <v>0</v>
      </c>
    </row>
    <row r="55" spans="12:53" x14ac:dyDescent="0.2">
      <c r="L55" s="105" t="s">
        <v>380</v>
      </c>
      <c r="P55" s="105"/>
      <c r="Q55" s="105"/>
      <c r="R55" s="105"/>
      <c r="U55" s="108">
        <v>2</v>
      </c>
      <c r="V55" s="108" t="s">
        <v>12</v>
      </c>
      <c r="W55" s="108">
        <v>0</v>
      </c>
      <c r="Y55" s="18"/>
      <c r="Z55" s="105" t="s">
        <v>1195</v>
      </c>
      <c r="AJ55" s="108">
        <v>1</v>
      </c>
      <c r="AK55" s="108" t="s">
        <v>12</v>
      </c>
      <c r="AL55" s="108">
        <v>2</v>
      </c>
      <c r="AN55" s="105" t="s">
        <v>431</v>
      </c>
      <c r="AR55" s="108"/>
      <c r="AY55" s="108">
        <v>2</v>
      </c>
      <c r="AZ55" s="108" t="s">
        <v>12</v>
      </c>
      <c r="BA55" s="108">
        <v>1</v>
      </c>
    </row>
    <row r="56" spans="12:53" x14ac:dyDescent="0.2">
      <c r="L56" s="105" t="s">
        <v>382</v>
      </c>
      <c r="P56" s="105"/>
      <c r="Q56" s="105"/>
      <c r="R56" s="105"/>
      <c r="U56" s="108">
        <v>1</v>
      </c>
      <c r="V56" s="108" t="s">
        <v>12</v>
      </c>
      <c r="W56" s="108">
        <v>0</v>
      </c>
      <c r="Y56" s="18"/>
      <c r="Z56" s="105" t="s">
        <v>341</v>
      </c>
      <c r="AJ56" s="108">
        <v>4</v>
      </c>
      <c r="AK56" s="108" t="s">
        <v>12</v>
      </c>
      <c r="AL56" s="108">
        <v>2</v>
      </c>
      <c r="AN56" s="105" t="s">
        <v>433</v>
      </c>
      <c r="AR56" s="108"/>
      <c r="AY56" s="108">
        <v>2</v>
      </c>
      <c r="AZ56" s="108" t="s">
        <v>12</v>
      </c>
      <c r="BA56" s="108">
        <v>2</v>
      </c>
    </row>
    <row r="57" spans="12:53" x14ac:dyDescent="0.2">
      <c r="L57" s="105" t="s">
        <v>384</v>
      </c>
      <c r="P57" s="105"/>
      <c r="Q57" s="105"/>
      <c r="R57" s="105"/>
      <c r="U57" s="108">
        <v>1</v>
      </c>
      <c r="V57" s="108" t="s">
        <v>12</v>
      </c>
      <c r="W57" s="108">
        <v>0</v>
      </c>
      <c r="Y57" s="78"/>
      <c r="Z57" s="105" t="s">
        <v>343</v>
      </c>
      <c r="AJ57" s="108">
        <v>1</v>
      </c>
      <c r="AK57" s="108" t="s">
        <v>12</v>
      </c>
      <c r="AL57" s="108">
        <v>4</v>
      </c>
      <c r="AN57" s="105" t="s">
        <v>1196</v>
      </c>
      <c r="AR57" s="105"/>
      <c r="AY57" s="108">
        <v>0</v>
      </c>
      <c r="AZ57" s="108" t="s">
        <v>12</v>
      </c>
      <c r="BA57" s="108">
        <v>2</v>
      </c>
    </row>
    <row r="58" spans="12:53" x14ac:dyDescent="0.2">
      <c r="L58" s="105" t="s">
        <v>1197</v>
      </c>
      <c r="P58" s="105"/>
      <c r="Q58" s="105"/>
      <c r="R58" s="105"/>
      <c r="U58" s="108">
        <v>4</v>
      </c>
      <c r="V58" s="108" t="s">
        <v>12</v>
      </c>
      <c r="W58" s="108">
        <v>0</v>
      </c>
      <c r="Y58" s="78"/>
      <c r="Z58" s="105" t="s">
        <v>344</v>
      </c>
      <c r="AJ58" s="108">
        <v>1</v>
      </c>
      <c r="AK58" s="108" t="s">
        <v>12</v>
      </c>
      <c r="AL58" s="108">
        <v>0</v>
      </c>
      <c r="AN58" s="105" t="s">
        <v>435</v>
      </c>
      <c r="AR58" s="105"/>
      <c r="AY58" s="108">
        <v>0</v>
      </c>
      <c r="AZ58" s="108" t="s">
        <v>12</v>
      </c>
      <c r="BA58" s="108">
        <v>4</v>
      </c>
    </row>
    <row r="59" spans="12:53" x14ac:dyDescent="0.2">
      <c r="L59" s="105" t="s">
        <v>386</v>
      </c>
      <c r="P59" s="105"/>
      <c r="Q59" s="105"/>
      <c r="R59" s="105"/>
      <c r="U59" s="108">
        <v>1</v>
      </c>
      <c r="V59" s="108" t="s">
        <v>12</v>
      </c>
      <c r="W59" s="108">
        <v>0</v>
      </c>
      <c r="Y59" s="78"/>
      <c r="Z59" s="105" t="s">
        <v>346</v>
      </c>
      <c r="AJ59" s="108">
        <v>1</v>
      </c>
      <c r="AK59" s="108" t="s">
        <v>12</v>
      </c>
      <c r="AL59" s="108">
        <v>3</v>
      </c>
      <c r="AN59" s="105" t="s">
        <v>437</v>
      </c>
      <c r="AR59" s="108"/>
      <c r="AY59" s="108">
        <v>1</v>
      </c>
      <c r="AZ59" s="108" t="s">
        <v>12</v>
      </c>
      <c r="BA59" s="108">
        <v>0</v>
      </c>
    </row>
    <row r="60" spans="12:53" x14ac:dyDescent="0.2">
      <c r="L60" s="1" t="s">
        <v>1139</v>
      </c>
      <c r="P60" s="1"/>
      <c r="Q60" s="1"/>
      <c r="R60" s="1"/>
      <c r="U60" s="20"/>
      <c r="V60" s="20"/>
      <c r="W60" s="20"/>
      <c r="Y60" s="18"/>
      <c r="Z60" s="1" t="s">
        <v>1147</v>
      </c>
      <c r="AJ60" s="108"/>
      <c r="AK60" s="108"/>
      <c r="AL60" s="108"/>
      <c r="AN60" s="1" t="s">
        <v>1156</v>
      </c>
      <c r="AR60" s="110"/>
      <c r="AY60" s="108"/>
      <c r="AZ60" s="108"/>
      <c r="BA60" s="108"/>
    </row>
    <row r="61" spans="12:53" x14ac:dyDescent="0.2">
      <c r="L61" s="105" t="s">
        <v>1198</v>
      </c>
      <c r="P61" s="105"/>
      <c r="Q61" s="105"/>
      <c r="R61" s="105"/>
      <c r="U61" s="108">
        <v>1</v>
      </c>
      <c r="V61" s="108" t="s">
        <v>12</v>
      </c>
      <c r="W61" s="108">
        <v>1</v>
      </c>
      <c r="Y61" s="18"/>
      <c r="Z61" s="105" t="s">
        <v>347</v>
      </c>
      <c r="AJ61" s="108">
        <v>1</v>
      </c>
      <c r="AK61" s="108" t="s">
        <v>12</v>
      </c>
      <c r="AL61" s="108">
        <v>1</v>
      </c>
      <c r="AN61" s="105" t="s">
        <v>439</v>
      </c>
      <c r="AR61" s="108"/>
      <c r="AY61" s="108">
        <v>1</v>
      </c>
      <c r="AZ61" s="108" t="s">
        <v>12</v>
      </c>
      <c r="BA61" s="108">
        <v>1</v>
      </c>
    </row>
    <row r="62" spans="12:53" x14ac:dyDescent="0.2">
      <c r="L62" s="105" t="s">
        <v>387</v>
      </c>
      <c r="P62" s="105"/>
      <c r="Q62" s="105"/>
      <c r="R62" s="105"/>
      <c r="U62" s="108">
        <v>1</v>
      </c>
      <c r="V62" s="108" t="s">
        <v>12</v>
      </c>
      <c r="W62" s="108">
        <v>1</v>
      </c>
      <c r="Y62" s="18"/>
      <c r="Z62" s="105" t="s">
        <v>1172</v>
      </c>
      <c r="AJ62" s="108">
        <v>1</v>
      </c>
      <c r="AK62" s="108" t="s">
        <v>12</v>
      </c>
      <c r="AL62" s="108">
        <v>4</v>
      </c>
      <c r="AN62" s="105" t="s">
        <v>441</v>
      </c>
      <c r="AR62" s="110"/>
      <c r="AY62" s="108">
        <v>1</v>
      </c>
      <c r="AZ62" s="108" t="s">
        <v>12</v>
      </c>
      <c r="BA62" s="108">
        <v>4</v>
      </c>
    </row>
    <row r="63" spans="12:53" x14ac:dyDescent="0.2">
      <c r="L63" s="105" t="s">
        <v>389</v>
      </c>
      <c r="P63" s="105"/>
      <c r="Q63" s="105"/>
      <c r="R63" s="105"/>
      <c r="U63" s="108">
        <v>1</v>
      </c>
      <c r="V63" s="108" t="s">
        <v>12</v>
      </c>
      <c r="W63" s="108">
        <v>0</v>
      </c>
      <c r="Y63" s="18"/>
      <c r="Z63" s="105" t="s">
        <v>350</v>
      </c>
      <c r="AJ63" s="108">
        <v>2</v>
      </c>
      <c r="AK63" s="108" t="s">
        <v>12</v>
      </c>
      <c r="AL63" s="108">
        <v>0</v>
      </c>
      <c r="AN63" s="105" t="s">
        <v>443</v>
      </c>
      <c r="AR63" s="110"/>
      <c r="AY63" s="108">
        <v>1</v>
      </c>
      <c r="AZ63" s="108" t="s">
        <v>12</v>
      </c>
      <c r="BA63" s="108">
        <v>3</v>
      </c>
    </row>
    <row r="64" spans="12:53" x14ac:dyDescent="0.2">
      <c r="L64" s="105" t="s">
        <v>1173</v>
      </c>
      <c r="P64" s="105"/>
      <c r="Q64" s="105"/>
      <c r="R64" s="105"/>
      <c r="U64" s="108">
        <v>3</v>
      </c>
      <c r="V64" s="108" t="s">
        <v>12</v>
      </c>
      <c r="W64" s="108">
        <v>1</v>
      </c>
      <c r="Y64" s="18"/>
      <c r="Z64" s="105" t="s">
        <v>352</v>
      </c>
      <c r="AJ64" s="108">
        <v>1</v>
      </c>
      <c r="AK64" s="108" t="s">
        <v>12</v>
      </c>
      <c r="AL64" s="108">
        <v>0</v>
      </c>
      <c r="AN64" s="105" t="s">
        <v>445</v>
      </c>
      <c r="AR64" s="110"/>
      <c r="AY64" s="108">
        <v>3</v>
      </c>
      <c r="AZ64" s="108" t="s">
        <v>12</v>
      </c>
      <c r="BA64" s="108">
        <v>4</v>
      </c>
    </row>
    <row r="65" spans="12:53" x14ac:dyDescent="0.2">
      <c r="L65" s="105" t="s">
        <v>392</v>
      </c>
      <c r="P65" s="105"/>
      <c r="Q65" s="105"/>
      <c r="R65" s="105"/>
      <c r="U65" s="108">
        <v>2</v>
      </c>
      <c r="V65" s="108" t="s">
        <v>12</v>
      </c>
      <c r="W65" s="108">
        <v>0</v>
      </c>
      <c r="Y65" s="78"/>
      <c r="Z65" s="105" t="s">
        <v>354</v>
      </c>
      <c r="AJ65" s="108">
        <v>1</v>
      </c>
      <c r="AK65" s="108" t="s">
        <v>12</v>
      </c>
      <c r="AL65" s="108">
        <v>1</v>
      </c>
      <c r="AN65" s="105" t="s">
        <v>1174</v>
      </c>
      <c r="AR65" s="110"/>
      <c r="AY65" s="108">
        <v>0</v>
      </c>
      <c r="AZ65" s="108" t="s">
        <v>12</v>
      </c>
      <c r="BA65" s="108">
        <v>0</v>
      </c>
    </row>
    <row r="66" spans="12:53" x14ac:dyDescent="0.2">
      <c r="L66" s="105" t="s">
        <v>394</v>
      </c>
      <c r="P66" s="105"/>
      <c r="Q66" s="105"/>
      <c r="R66" s="105"/>
      <c r="U66" s="108">
        <v>0</v>
      </c>
      <c r="V66" s="108" t="s">
        <v>12</v>
      </c>
      <c r="W66" s="108">
        <v>1</v>
      </c>
      <c r="Y66" s="78"/>
      <c r="Z66" s="105" t="s">
        <v>1199</v>
      </c>
      <c r="AJ66" s="108">
        <v>0</v>
      </c>
      <c r="AK66" s="108" t="s">
        <v>12</v>
      </c>
      <c r="AL66" s="108">
        <v>0</v>
      </c>
      <c r="AN66" s="105" t="s">
        <v>1200</v>
      </c>
      <c r="AR66" s="110"/>
      <c r="AY66" s="108">
        <v>0</v>
      </c>
      <c r="AZ66" s="108" t="s">
        <v>12</v>
      </c>
      <c r="BA66" s="108">
        <v>0</v>
      </c>
    </row>
    <row r="67" spans="12:53" x14ac:dyDescent="0.2">
      <c r="L67" s="105" t="s">
        <v>395</v>
      </c>
      <c r="P67" s="105"/>
      <c r="Q67" s="105"/>
      <c r="R67" s="105"/>
      <c r="U67" s="108">
        <v>0</v>
      </c>
      <c r="V67" s="108" t="s">
        <v>12</v>
      </c>
      <c r="W67" s="108">
        <v>0</v>
      </c>
      <c r="Y67" s="78"/>
      <c r="Z67" s="105" t="s">
        <v>356</v>
      </c>
      <c r="AJ67" s="108">
        <v>3</v>
      </c>
      <c r="AK67" s="108" t="s">
        <v>12</v>
      </c>
      <c r="AL67" s="108">
        <v>0</v>
      </c>
      <c r="AN67" s="105" t="s">
        <v>448</v>
      </c>
      <c r="AR67" s="110"/>
      <c r="AY67" s="108">
        <v>4</v>
      </c>
      <c r="AZ67" s="108" t="s">
        <v>12</v>
      </c>
      <c r="BA67" s="108">
        <v>1</v>
      </c>
    </row>
    <row r="68" spans="12:53" x14ac:dyDescent="0.2">
      <c r="L68" s="1" t="s">
        <v>1140</v>
      </c>
      <c r="P68" s="1"/>
      <c r="Q68" s="1"/>
      <c r="R68" s="1"/>
      <c r="U68" s="20"/>
      <c r="V68" s="20"/>
      <c r="W68" s="20"/>
      <c r="Y68" s="18"/>
      <c r="Z68" s="1" t="s">
        <v>1148</v>
      </c>
      <c r="AJ68" s="108"/>
      <c r="AK68" s="108"/>
      <c r="AL68" s="108"/>
      <c r="AN68" s="1" t="s">
        <v>1157</v>
      </c>
      <c r="AR68" s="110"/>
      <c r="AY68" s="108"/>
      <c r="AZ68" s="108"/>
      <c r="BA68" s="108"/>
    </row>
    <row r="69" spans="12:53" x14ac:dyDescent="0.2">
      <c r="L69" s="105" t="s">
        <v>397</v>
      </c>
      <c r="P69" s="105"/>
      <c r="Q69" s="105"/>
      <c r="R69" s="105"/>
      <c r="U69" s="108">
        <v>0</v>
      </c>
      <c r="V69" s="108" t="s">
        <v>12</v>
      </c>
      <c r="W69" s="108">
        <v>3</v>
      </c>
      <c r="Y69" s="18"/>
      <c r="Z69" s="105" t="s">
        <v>357</v>
      </c>
      <c r="AJ69" s="108">
        <v>1</v>
      </c>
      <c r="AK69" s="108" t="s">
        <v>12</v>
      </c>
      <c r="AL69" s="108">
        <v>1</v>
      </c>
      <c r="AN69" s="105" t="s">
        <v>449</v>
      </c>
      <c r="AR69" s="110"/>
      <c r="AY69" s="108">
        <v>3</v>
      </c>
      <c r="AZ69" s="108" t="s">
        <v>12</v>
      </c>
      <c r="BA69" s="108">
        <v>1</v>
      </c>
    </row>
    <row r="70" spans="12:53" x14ac:dyDescent="0.2">
      <c r="L70" s="105" t="s">
        <v>1175</v>
      </c>
      <c r="P70" s="105"/>
      <c r="Q70" s="105"/>
      <c r="R70" s="105"/>
      <c r="U70" s="108">
        <v>2</v>
      </c>
      <c r="V70" s="108" t="s">
        <v>12</v>
      </c>
      <c r="W70" s="108">
        <v>4</v>
      </c>
      <c r="Y70" s="18"/>
      <c r="Z70" s="105" t="s">
        <v>359</v>
      </c>
      <c r="AJ70" s="108">
        <v>2</v>
      </c>
      <c r="AK70" s="108" t="s">
        <v>12</v>
      </c>
      <c r="AL70" s="108">
        <v>0</v>
      </c>
      <c r="AN70" s="105" t="s">
        <v>1176</v>
      </c>
      <c r="AR70" s="110"/>
      <c r="AY70" s="108">
        <v>0</v>
      </c>
      <c r="AZ70" s="108" t="s">
        <v>12</v>
      </c>
      <c r="BA70" s="108">
        <v>2</v>
      </c>
    </row>
    <row r="71" spans="12:53" x14ac:dyDescent="0.2">
      <c r="L71" s="105" t="s">
        <v>399</v>
      </c>
      <c r="P71" s="105"/>
      <c r="Q71" s="105"/>
      <c r="R71" s="105"/>
      <c r="U71" s="108">
        <v>2</v>
      </c>
      <c r="V71" s="108" t="s">
        <v>12</v>
      </c>
      <c r="W71" s="108">
        <v>1</v>
      </c>
      <c r="Y71" s="18"/>
      <c r="Z71" s="105" t="s">
        <v>1201</v>
      </c>
      <c r="AJ71" s="108">
        <v>1</v>
      </c>
      <c r="AK71" s="108" t="s">
        <v>12</v>
      </c>
      <c r="AL71" s="108">
        <v>2</v>
      </c>
      <c r="AN71" s="105" t="s">
        <v>1202</v>
      </c>
      <c r="AR71" s="110"/>
      <c r="AY71" s="108">
        <v>2</v>
      </c>
      <c r="AZ71" s="108" t="s">
        <v>12</v>
      </c>
      <c r="BA71" s="108">
        <v>2</v>
      </c>
    </row>
    <row r="72" spans="12:53" x14ac:dyDescent="0.2">
      <c r="L72" s="105" t="s">
        <v>401</v>
      </c>
      <c r="P72" s="105"/>
      <c r="Q72" s="105"/>
      <c r="R72" s="105"/>
      <c r="U72" s="108">
        <v>0</v>
      </c>
      <c r="V72" s="108" t="s">
        <v>12</v>
      </c>
      <c r="W72" s="108">
        <v>1</v>
      </c>
      <c r="Y72" s="18"/>
      <c r="Z72" s="105" t="s">
        <v>362</v>
      </c>
      <c r="AJ72" s="108">
        <v>1</v>
      </c>
      <c r="AK72" s="108" t="s">
        <v>12</v>
      </c>
      <c r="AL72" s="108">
        <v>0</v>
      </c>
      <c r="AN72" s="105" t="s">
        <v>452</v>
      </c>
      <c r="AR72" s="105"/>
      <c r="AY72" s="108">
        <v>0</v>
      </c>
      <c r="AZ72" s="108" t="s">
        <v>12</v>
      </c>
      <c r="BA72" s="108">
        <v>1</v>
      </c>
    </row>
    <row r="73" spans="12:53" x14ac:dyDescent="0.2">
      <c r="L73" s="105" t="s">
        <v>403</v>
      </c>
      <c r="P73" s="105"/>
      <c r="Q73" s="105"/>
      <c r="R73" s="105"/>
      <c r="U73" s="108">
        <v>1</v>
      </c>
      <c r="V73" s="108" t="s">
        <v>12</v>
      </c>
      <c r="W73" s="108">
        <v>1</v>
      </c>
      <c r="Y73" s="78"/>
      <c r="Z73" s="105" t="s">
        <v>364</v>
      </c>
      <c r="AJ73" s="108">
        <v>3</v>
      </c>
      <c r="AK73" s="108" t="s">
        <v>12</v>
      </c>
      <c r="AL73" s="108">
        <v>0</v>
      </c>
      <c r="AN73" s="105" t="s">
        <v>454</v>
      </c>
      <c r="AR73" s="105"/>
      <c r="AY73" s="108">
        <v>0</v>
      </c>
      <c r="AZ73" s="108" t="s">
        <v>12</v>
      </c>
      <c r="BA73" s="108">
        <v>1</v>
      </c>
    </row>
    <row r="74" spans="12:53" x14ac:dyDescent="0.2">
      <c r="L74" s="105" t="s">
        <v>1203</v>
      </c>
      <c r="P74" s="105"/>
      <c r="Q74" s="105"/>
      <c r="R74" s="105"/>
      <c r="U74" s="108">
        <v>1</v>
      </c>
      <c r="V74" s="108" t="s">
        <v>12</v>
      </c>
      <c r="W74" s="108">
        <v>1</v>
      </c>
      <c r="Y74" s="78"/>
      <c r="Z74" s="105" t="s">
        <v>365</v>
      </c>
      <c r="AJ74" s="108">
        <v>1</v>
      </c>
      <c r="AK74" s="108" t="s">
        <v>12</v>
      </c>
      <c r="AL74" s="108">
        <v>1</v>
      </c>
      <c r="AN74" s="105" t="s">
        <v>456</v>
      </c>
      <c r="AR74" s="108"/>
      <c r="AY74" s="108">
        <v>0</v>
      </c>
      <c r="AZ74" s="108" t="s">
        <v>12</v>
      </c>
      <c r="BA74" s="108">
        <v>0</v>
      </c>
    </row>
    <row r="75" spans="12:53" x14ac:dyDescent="0.2">
      <c r="L75" s="105" t="s">
        <v>405</v>
      </c>
      <c r="P75" s="105"/>
      <c r="Q75" s="105"/>
      <c r="R75" s="105"/>
      <c r="U75" s="108">
        <v>2</v>
      </c>
      <c r="V75" s="108" t="s">
        <v>12</v>
      </c>
      <c r="W75" s="108">
        <v>0</v>
      </c>
      <c r="Y75" s="78"/>
      <c r="Z75" s="105" t="s">
        <v>1177</v>
      </c>
      <c r="AJ75" s="108">
        <v>2</v>
      </c>
      <c r="AK75" s="108" t="s">
        <v>12</v>
      </c>
      <c r="AL75" s="108">
        <v>2</v>
      </c>
      <c r="AN75" s="105" t="s">
        <v>458</v>
      </c>
      <c r="AR75" s="108"/>
      <c r="AY75" s="108">
        <v>2</v>
      </c>
      <c r="AZ75" s="108" t="s">
        <v>12</v>
      </c>
      <c r="BA75" s="108">
        <v>0</v>
      </c>
    </row>
    <row r="76" spans="12:53" x14ac:dyDescent="0.2">
      <c r="L76" s="1" t="s">
        <v>1141</v>
      </c>
      <c r="P76" s="1"/>
      <c r="Q76" s="1"/>
      <c r="R76" s="1"/>
      <c r="U76" s="20"/>
      <c r="V76" s="20"/>
      <c r="W76" s="20"/>
      <c r="Y76" s="18"/>
      <c r="Z76" s="1" t="s">
        <v>1149</v>
      </c>
      <c r="AJ76" s="108"/>
      <c r="AK76" s="108"/>
      <c r="AL76" s="108"/>
      <c r="AN76" s="1" t="s">
        <v>1158</v>
      </c>
      <c r="AR76" s="108"/>
      <c r="AY76" s="108"/>
      <c r="AZ76" s="108"/>
      <c r="BA76" s="108"/>
    </row>
    <row r="77" spans="12:53" x14ac:dyDescent="0.2">
      <c r="L77" s="105" t="s">
        <v>1204</v>
      </c>
      <c r="P77" s="105"/>
      <c r="Q77" s="105"/>
      <c r="R77" s="105"/>
      <c r="U77" s="108">
        <v>1</v>
      </c>
      <c r="V77" s="108" t="s">
        <v>12</v>
      </c>
      <c r="W77" s="108">
        <v>1</v>
      </c>
      <c r="Y77" s="18"/>
      <c r="Z77" s="105" t="s">
        <v>368</v>
      </c>
      <c r="AJ77" s="108">
        <v>2</v>
      </c>
      <c r="AK77" s="108" t="s">
        <v>12</v>
      </c>
      <c r="AL77" s="108">
        <v>2</v>
      </c>
      <c r="AN77" s="105" t="s">
        <v>460</v>
      </c>
      <c r="AR77" s="108"/>
      <c r="AY77" s="108">
        <v>3</v>
      </c>
      <c r="AZ77" s="108" t="s">
        <v>12</v>
      </c>
      <c r="BA77" s="108">
        <v>0</v>
      </c>
    </row>
    <row r="78" spans="12:53" x14ac:dyDescent="0.2">
      <c r="L78" s="105" t="s">
        <v>407</v>
      </c>
      <c r="P78" s="105"/>
      <c r="Q78" s="105"/>
      <c r="R78" s="105"/>
      <c r="U78" s="108">
        <v>0</v>
      </c>
      <c r="V78" s="108" t="s">
        <v>12</v>
      </c>
      <c r="W78" s="108">
        <v>0</v>
      </c>
      <c r="Y78" s="18"/>
      <c r="Z78" s="105" t="s">
        <v>369</v>
      </c>
      <c r="AJ78" s="108">
        <v>1</v>
      </c>
      <c r="AK78" s="108" t="s">
        <v>12</v>
      </c>
      <c r="AL78" s="108">
        <v>2</v>
      </c>
      <c r="AN78" s="105" t="s">
        <v>462</v>
      </c>
      <c r="AR78" s="108"/>
      <c r="AY78" s="108">
        <v>1</v>
      </c>
      <c r="AZ78" s="108" t="s">
        <v>12</v>
      </c>
      <c r="BA78" s="108">
        <v>1</v>
      </c>
    </row>
    <row r="79" spans="12:53" x14ac:dyDescent="0.2">
      <c r="L79" s="105" t="s">
        <v>409</v>
      </c>
      <c r="P79" s="105"/>
      <c r="Q79" s="105"/>
      <c r="R79" s="105"/>
      <c r="U79" s="108">
        <v>4</v>
      </c>
      <c r="V79" s="108" t="s">
        <v>12</v>
      </c>
      <c r="W79" s="108">
        <v>0</v>
      </c>
      <c r="Y79" s="18"/>
      <c r="Z79" s="105" t="s">
        <v>1178</v>
      </c>
      <c r="AJ79" s="108">
        <v>2</v>
      </c>
      <c r="AK79" s="108" t="s">
        <v>12</v>
      </c>
      <c r="AL79" s="108">
        <v>2</v>
      </c>
      <c r="AN79" s="105" t="s">
        <v>1179</v>
      </c>
      <c r="AR79" s="108"/>
      <c r="AY79" s="108">
        <v>1</v>
      </c>
      <c r="AZ79" s="108" t="s">
        <v>12</v>
      </c>
      <c r="BA79" s="108">
        <v>1</v>
      </c>
    </row>
    <row r="80" spans="12:53" x14ac:dyDescent="0.2">
      <c r="L80" s="105" t="s">
        <v>411</v>
      </c>
      <c r="P80" s="105"/>
      <c r="Q80" s="105"/>
      <c r="R80" s="105"/>
      <c r="U80" s="108">
        <v>0</v>
      </c>
      <c r="V80" s="108" t="s">
        <v>12</v>
      </c>
      <c r="W80" s="108">
        <v>0</v>
      </c>
      <c r="Y80" s="18"/>
      <c r="Z80" s="105" t="s">
        <v>372</v>
      </c>
      <c r="AJ80" s="108">
        <v>0</v>
      </c>
      <c r="AK80" s="108" t="s">
        <v>12</v>
      </c>
      <c r="AL80" s="108">
        <v>1</v>
      </c>
      <c r="AN80" s="105" t="s">
        <v>464</v>
      </c>
      <c r="AR80" s="108"/>
      <c r="AY80" s="108">
        <v>1</v>
      </c>
      <c r="AZ80" s="108" t="s">
        <v>12</v>
      </c>
      <c r="BA80" s="108">
        <v>1</v>
      </c>
    </row>
    <row r="81" spans="12:53" x14ac:dyDescent="0.2">
      <c r="L81" s="105" t="s">
        <v>1180</v>
      </c>
      <c r="P81" s="105"/>
      <c r="Q81" s="105"/>
      <c r="R81" s="105"/>
      <c r="U81" s="108">
        <v>4</v>
      </c>
      <c r="V81" s="108" t="s">
        <v>12</v>
      </c>
      <c r="W81" s="108">
        <v>2</v>
      </c>
      <c r="Y81" s="78"/>
      <c r="Z81" s="105" t="s">
        <v>374</v>
      </c>
      <c r="AJ81" s="108">
        <v>2</v>
      </c>
      <c r="AK81" s="108" t="s">
        <v>12</v>
      </c>
      <c r="AL81" s="108">
        <v>2</v>
      </c>
      <c r="AN81" s="105" t="s">
        <v>466</v>
      </c>
      <c r="AR81" s="108"/>
      <c r="AY81" s="108">
        <v>0</v>
      </c>
      <c r="AZ81" s="108" t="s">
        <v>12</v>
      </c>
      <c r="BA81" s="108">
        <v>1</v>
      </c>
    </row>
    <row r="82" spans="12:53" x14ac:dyDescent="0.2">
      <c r="L82" s="105" t="s">
        <v>414</v>
      </c>
      <c r="P82" s="105"/>
      <c r="Q82" s="105"/>
      <c r="R82" s="105"/>
      <c r="U82" s="108">
        <v>0</v>
      </c>
      <c r="V82" s="108" t="s">
        <v>12</v>
      </c>
      <c r="W82" s="108">
        <v>1</v>
      </c>
      <c r="Y82" s="78"/>
      <c r="Z82" s="105" t="s">
        <v>375</v>
      </c>
      <c r="AJ82" s="108">
        <v>2</v>
      </c>
      <c r="AK82" s="108" t="s">
        <v>12</v>
      </c>
      <c r="AL82" s="108">
        <v>0</v>
      </c>
      <c r="AN82" s="105" t="s">
        <v>468</v>
      </c>
      <c r="AR82" s="108"/>
      <c r="AY82" s="108">
        <v>1</v>
      </c>
      <c r="AZ82" s="108" t="s">
        <v>12</v>
      </c>
      <c r="BA82" s="108">
        <v>5</v>
      </c>
    </row>
    <row r="83" spans="12:53" x14ac:dyDescent="0.2">
      <c r="L83" s="105" t="s">
        <v>416</v>
      </c>
      <c r="P83" s="105"/>
      <c r="Q83" s="105"/>
      <c r="R83" s="105"/>
      <c r="U83" s="108">
        <v>2</v>
      </c>
      <c r="V83" s="108" t="s">
        <v>12</v>
      </c>
      <c r="W83" s="108">
        <v>2</v>
      </c>
      <c r="Y83" s="78"/>
      <c r="Z83" s="105" t="s">
        <v>1205</v>
      </c>
      <c r="AJ83" s="108">
        <v>1</v>
      </c>
      <c r="AK83" s="108" t="s">
        <v>12</v>
      </c>
      <c r="AL83" s="108">
        <v>1</v>
      </c>
      <c r="AN83" s="105" t="s">
        <v>1206</v>
      </c>
      <c r="AR83" s="110"/>
      <c r="AY83" s="108">
        <v>2</v>
      </c>
      <c r="AZ83" s="108" t="s">
        <v>12</v>
      </c>
      <c r="BA83" s="108">
        <v>2</v>
      </c>
    </row>
    <row r="84" spans="12:53" x14ac:dyDescent="0.2">
      <c r="L84" s="1" t="s">
        <v>1142</v>
      </c>
      <c r="P84" s="1"/>
      <c r="Q84" s="1"/>
      <c r="R84" s="1"/>
      <c r="U84" s="20"/>
      <c r="V84" s="20"/>
      <c r="W84" s="20"/>
      <c r="Y84" s="18"/>
      <c r="Z84" s="1" t="s">
        <v>1150</v>
      </c>
      <c r="AJ84" s="108"/>
      <c r="AK84" s="108"/>
      <c r="AL84" s="108"/>
    </row>
    <row r="85" spans="12:53" x14ac:dyDescent="0.2">
      <c r="L85" s="105" t="s">
        <v>1207</v>
      </c>
      <c r="P85" s="105"/>
      <c r="Q85" s="105"/>
      <c r="R85" s="105"/>
      <c r="U85" s="108">
        <v>0</v>
      </c>
      <c r="V85" s="108" t="s">
        <v>12</v>
      </c>
      <c r="W85" s="108">
        <v>0</v>
      </c>
      <c r="Y85" s="18"/>
      <c r="Z85" s="105" t="s">
        <v>378</v>
      </c>
      <c r="AJ85" s="108">
        <v>2</v>
      </c>
      <c r="AK85" s="108" t="s">
        <v>12</v>
      </c>
      <c r="AL85" s="108">
        <v>0</v>
      </c>
    </row>
    <row r="86" spans="12:53" x14ac:dyDescent="0.2">
      <c r="L86" s="105" t="s">
        <v>1181</v>
      </c>
      <c r="P86" s="105"/>
      <c r="Q86" s="105"/>
      <c r="R86" s="105"/>
      <c r="U86" s="108">
        <v>1</v>
      </c>
      <c r="V86" s="108" t="s">
        <v>12</v>
      </c>
      <c r="W86" s="108">
        <v>0</v>
      </c>
      <c r="Y86" s="18"/>
      <c r="Z86" s="105" t="s">
        <v>379</v>
      </c>
      <c r="AJ86" s="108">
        <v>3</v>
      </c>
      <c r="AK86" s="108" t="s">
        <v>12</v>
      </c>
      <c r="AL86" s="108">
        <v>0</v>
      </c>
    </row>
    <row r="87" spans="12:53" x14ac:dyDescent="0.2">
      <c r="L87" s="105" t="s">
        <v>419</v>
      </c>
      <c r="P87" s="105"/>
      <c r="Q87" s="105"/>
      <c r="R87" s="105"/>
      <c r="U87" s="108">
        <v>1</v>
      </c>
      <c r="V87" s="108" t="s">
        <v>12</v>
      </c>
      <c r="W87" s="108">
        <v>3</v>
      </c>
      <c r="Y87" s="18"/>
      <c r="Z87" s="105" t="s">
        <v>381</v>
      </c>
      <c r="AJ87" s="108">
        <v>1</v>
      </c>
      <c r="AK87" s="108" t="s">
        <v>12</v>
      </c>
      <c r="AL87" s="108">
        <v>1</v>
      </c>
    </row>
    <row r="88" spans="12:53" x14ac:dyDescent="0.2">
      <c r="L88" s="105" t="s">
        <v>421</v>
      </c>
      <c r="P88" s="105"/>
      <c r="Q88" s="105"/>
      <c r="R88" s="105"/>
      <c r="U88" s="108">
        <v>5</v>
      </c>
      <c r="V88" s="108" t="s">
        <v>12</v>
      </c>
      <c r="W88" s="108">
        <v>2</v>
      </c>
      <c r="Y88" s="18"/>
      <c r="Z88" s="105" t="s">
        <v>383</v>
      </c>
      <c r="AJ88" s="108">
        <v>0</v>
      </c>
      <c r="AK88" s="108" t="s">
        <v>12</v>
      </c>
      <c r="AL88" s="108">
        <v>0</v>
      </c>
    </row>
    <row r="89" spans="12:53" x14ac:dyDescent="0.2">
      <c r="L89" s="105" t="s">
        <v>422</v>
      </c>
      <c r="P89" s="105"/>
      <c r="Q89" s="105"/>
      <c r="R89" s="105"/>
      <c r="U89" s="108">
        <v>0</v>
      </c>
      <c r="V89" s="108" t="s">
        <v>12</v>
      </c>
      <c r="W89" s="108">
        <v>0</v>
      </c>
      <c r="Y89" s="78"/>
      <c r="Z89" s="105" t="s">
        <v>1208</v>
      </c>
      <c r="AJ89" s="108">
        <v>1</v>
      </c>
      <c r="AK89" s="108" t="s">
        <v>12</v>
      </c>
      <c r="AL89" s="108">
        <v>0</v>
      </c>
    </row>
    <row r="90" spans="12:53" x14ac:dyDescent="0.2">
      <c r="L90" s="105" t="s">
        <v>424</v>
      </c>
      <c r="P90" s="105"/>
      <c r="Q90" s="105"/>
      <c r="R90" s="105"/>
      <c r="U90" s="108">
        <v>0</v>
      </c>
      <c r="V90" s="108" t="s">
        <v>12</v>
      </c>
      <c r="W90" s="108">
        <v>1</v>
      </c>
      <c r="Y90" s="78"/>
      <c r="Z90" s="105" t="s">
        <v>385</v>
      </c>
      <c r="AJ90" s="108">
        <v>3</v>
      </c>
      <c r="AK90" s="108" t="s">
        <v>12</v>
      </c>
      <c r="AL90" s="108">
        <v>1</v>
      </c>
    </row>
    <row r="91" spans="12:53" x14ac:dyDescent="0.2">
      <c r="L91" s="105" t="s">
        <v>426</v>
      </c>
      <c r="P91" s="105"/>
      <c r="Q91" s="105"/>
      <c r="R91" s="105"/>
      <c r="U91" s="108">
        <v>2</v>
      </c>
      <c r="V91" s="108" t="s">
        <v>12</v>
      </c>
      <c r="W91" s="108">
        <v>3</v>
      </c>
      <c r="Y91" s="78"/>
      <c r="Z91" s="105" t="s">
        <v>1182</v>
      </c>
      <c r="AJ91" s="108">
        <v>1</v>
      </c>
      <c r="AK91" s="108" t="s">
        <v>12</v>
      </c>
      <c r="AL91" s="108">
        <v>1</v>
      </c>
    </row>
    <row r="92" spans="12:53" x14ac:dyDescent="0.2">
      <c r="S92" s="1"/>
      <c r="T92" s="1"/>
      <c r="U92" s="1"/>
      <c r="AB92" s="18"/>
      <c r="AD92" s="20"/>
      <c r="AE92" s="20"/>
      <c r="AF92" s="20"/>
    </row>
    <row r="93" spans="12:53" x14ac:dyDescent="0.2">
      <c r="S93" s="105"/>
      <c r="T93" s="105"/>
      <c r="U93" s="105"/>
      <c r="AB93" s="18"/>
    </row>
    <row r="94" spans="12:53" x14ac:dyDescent="0.2">
      <c r="S94" s="105"/>
      <c r="T94" s="105"/>
      <c r="U94" s="105"/>
      <c r="AB94" s="18"/>
    </row>
    <row r="95" spans="12:53" x14ac:dyDescent="0.2">
      <c r="S95" s="105"/>
      <c r="T95" s="105"/>
      <c r="U95" s="105"/>
      <c r="AB95" s="18"/>
    </row>
    <row r="96" spans="12:53" x14ac:dyDescent="0.2">
      <c r="S96" s="105"/>
      <c r="T96" s="105"/>
      <c r="U96" s="105"/>
      <c r="AB96" s="18"/>
    </row>
    <row r="97" spans="19:28" x14ac:dyDescent="0.2">
      <c r="S97" s="105"/>
      <c r="T97" s="105"/>
      <c r="U97" s="105"/>
      <c r="AB97" s="78"/>
    </row>
    <row r="98" spans="19:28" x14ac:dyDescent="0.2">
      <c r="S98" s="105"/>
      <c r="T98" s="105"/>
      <c r="U98" s="105"/>
      <c r="AB98" s="78"/>
    </row>
    <row r="99" spans="19:28" x14ac:dyDescent="0.2">
      <c r="S99" s="105"/>
      <c r="T99" s="105"/>
      <c r="U99" s="105"/>
      <c r="AB99" s="78"/>
    </row>
    <row r="100" spans="19:28" x14ac:dyDescent="0.2">
      <c r="S100" s="1"/>
      <c r="T100" s="1"/>
      <c r="U100" s="1"/>
      <c r="AB100" s="18"/>
    </row>
    <row r="101" spans="19:28" x14ac:dyDescent="0.2">
      <c r="S101" s="105"/>
      <c r="T101" s="105"/>
      <c r="U101" s="105"/>
      <c r="AB101" s="18"/>
    </row>
    <row r="102" spans="19:28" x14ac:dyDescent="0.2">
      <c r="S102" s="105"/>
      <c r="T102" s="105"/>
      <c r="U102" s="105"/>
      <c r="AB102" s="18"/>
    </row>
    <row r="103" spans="19:28" x14ac:dyDescent="0.2">
      <c r="S103" s="105"/>
      <c r="T103" s="105"/>
      <c r="U103" s="105"/>
      <c r="AB103" s="18"/>
    </row>
    <row r="104" spans="19:28" x14ac:dyDescent="0.2">
      <c r="S104" s="105"/>
      <c r="T104" s="105"/>
      <c r="U104" s="105"/>
      <c r="AB104" s="18"/>
    </row>
    <row r="105" spans="19:28" x14ac:dyDescent="0.2">
      <c r="S105" s="105"/>
      <c r="T105" s="105"/>
      <c r="U105" s="105"/>
    </row>
    <row r="106" spans="19:28" x14ac:dyDescent="0.2">
      <c r="S106" s="105"/>
      <c r="T106" s="105"/>
      <c r="U106" s="105"/>
      <c r="AB106" s="78"/>
    </row>
    <row r="107" spans="19:28" x14ac:dyDescent="0.2">
      <c r="S107" s="105"/>
      <c r="T107" s="105"/>
      <c r="U107" s="105"/>
      <c r="AB107" s="78"/>
    </row>
    <row r="108" spans="19:28" x14ac:dyDescent="0.2">
      <c r="S108" s="1"/>
      <c r="T108" s="1"/>
      <c r="U108" s="1"/>
      <c r="AB108" s="18"/>
    </row>
    <row r="109" spans="19:28" x14ac:dyDescent="0.2">
      <c r="S109" s="105"/>
      <c r="T109" s="105"/>
      <c r="U109" s="105"/>
      <c r="AB109" s="18"/>
    </row>
    <row r="110" spans="19:28" x14ac:dyDescent="0.2">
      <c r="S110" s="105"/>
      <c r="T110" s="105"/>
      <c r="U110" s="105"/>
      <c r="AB110" s="18"/>
    </row>
    <row r="111" spans="19:28" x14ac:dyDescent="0.2">
      <c r="S111" s="105"/>
      <c r="T111" s="105"/>
      <c r="U111" s="105"/>
      <c r="AB111" s="18"/>
    </row>
    <row r="112" spans="19:28" x14ac:dyDescent="0.2">
      <c r="S112" s="105"/>
      <c r="T112" s="105"/>
      <c r="U112" s="105"/>
      <c r="AB112" s="18"/>
    </row>
    <row r="113" spans="19:28" x14ac:dyDescent="0.2">
      <c r="S113" s="105"/>
      <c r="T113" s="105"/>
      <c r="U113" s="105"/>
    </row>
    <row r="114" spans="19:28" x14ac:dyDescent="0.2">
      <c r="S114" s="105"/>
      <c r="T114" s="105"/>
      <c r="U114" s="105"/>
      <c r="AB114" s="78"/>
    </row>
    <row r="115" spans="19:28" x14ac:dyDescent="0.2">
      <c r="S115" s="105"/>
      <c r="T115" s="105"/>
      <c r="U115" s="105"/>
      <c r="AB115" s="78"/>
    </row>
    <row r="116" spans="19:28" x14ac:dyDescent="0.2">
      <c r="S116" s="1"/>
      <c r="T116" s="1"/>
      <c r="U116" s="1"/>
      <c r="AB116" s="18"/>
    </row>
    <row r="117" spans="19:28" x14ac:dyDescent="0.2">
      <c r="S117" s="105"/>
      <c r="T117" s="105"/>
      <c r="U117" s="105"/>
      <c r="AB117" s="18"/>
    </row>
    <row r="118" spans="19:28" x14ac:dyDescent="0.2">
      <c r="S118" s="105"/>
      <c r="T118" s="105"/>
      <c r="U118" s="105"/>
      <c r="AB118" s="18"/>
    </row>
    <row r="119" spans="19:28" x14ac:dyDescent="0.2">
      <c r="S119" s="105"/>
      <c r="T119" s="105"/>
      <c r="U119" s="105"/>
      <c r="AB119" s="18"/>
    </row>
    <row r="120" spans="19:28" x14ac:dyDescent="0.2">
      <c r="S120" s="105"/>
      <c r="T120" s="105"/>
      <c r="U120" s="105"/>
      <c r="AB120" s="18"/>
    </row>
    <row r="121" spans="19:28" x14ac:dyDescent="0.2">
      <c r="S121" s="105"/>
      <c r="T121" s="105"/>
      <c r="U121" s="105"/>
    </row>
    <row r="122" spans="19:28" x14ac:dyDescent="0.2">
      <c r="S122" s="105"/>
      <c r="T122" s="105"/>
      <c r="U122" s="105"/>
    </row>
    <row r="123" spans="19:28" x14ac:dyDescent="0.2">
      <c r="S123" s="105"/>
      <c r="T123" s="105"/>
      <c r="U123" s="105"/>
    </row>
  </sheetData>
  <mergeCells count="15">
    <mergeCell ref="O18:BA18"/>
    <mergeCell ref="AV1:AX1"/>
    <mergeCell ref="AY1:BA1"/>
    <mergeCell ref="L1:N1"/>
    <mergeCell ref="O1:Q1"/>
    <mergeCell ref="R1:T1"/>
    <mergeCell ref="U1:W1"/>
    <mergeCell ref="X1:Z1"/>
    <mergeCell ref="AP1:AR1"/>
    <mergeCell ref="AS1:AU1"/>
    <mergeCell ref="AA1:AC1"/>
    <mergeCell ref="AD1:AF1"/>
    <mergeCell ref="AG1:AI1"/>
    <mergeCell ref="AJ1:AL1"/>
    <mergeCell ref="AM1:AO1"/>
  </mergeCells>
  <printOptions horizontalCentered="1"/>
  <pageMargins left="0.7" right="0.7" top="0.75" bottom="0.75" header="0.3" footer="0.3"/>
  <pageSetup paperSize="9" scale="52" orientation="portrait" r:id="rId1"/>
  <headerFooter>
    <oddHeader>&amp;L&amp;9Södertäljefotbollen&amp;C&amp;22 1987 Div 1 Södra&amp;R&amp;9&amp;D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F372-DFD6-433A-9F86-E476801E0990}">
  <sheetPr>
    <pageSetUpPr fitToPage="1"/>
  </sheetPr>
  <dimension ref="A1:BE124"/>
  <sheetViews>
    <sheetView view="pageLayout" zoomScaleNormal="100" workbookViewId="0">
      <selection activeCell="B25" sqref="B25"/>
    </sheetView>
  </sheetViews>
  <sheetFormatPr defaultRowHeight="12" x14ac:dyDescent="0.2"/>
  <cols>
    <col min="1" max="1" width="2.7109375" style="16" bestFit="1" customWidth="1"/>
    <col min="2" max="2" width="26.5703125" style="16" customWidth="1"/>
    <col min="3" max="4" width="3.5703125" style="16" bestFit="1" customWidth="1"/>
    <col min="5" max="5" width="2.7109375" style="16" bestFit="1" customWidth="1"/>
    <col min="6" max="7" width="3.5703125" style="16" bestFit="1" customWidth="1"/>
    <col min="8" max="8" width="1.5703125" style="19" bestFit="1" customWidth="1"/>
    <col min="9" max="10" width="3.5703125" style="16" bestFit="1" customWidth="1"/>
    <col min="11" max="11" width="5.28515625" style="16" bestFit="1" customWidth="1"/>
    <col min="12" max="12" width="2.7109375" style="79" bestFit="1" customWidth="1"/>
    <col min="13" max="13" width="1.5703125" style="79" bestFit="1" customWidth="1"/>
    <col min="14" max="14" width="2.7109375" style="79" bestFit="1" customWidth="1"/>
    <col min="15" max="15" width="2.7109375" style="79" customWidth="1"/>
    <col min="16" max="16" width="1.5703125" style="79" bestFit="1" customWidth="1"/>
    <col min="17" max="17" width="2.7109375" style="79" customWidth="1"/>
    <col min="18" max="18" width="2.7109375" style="79" bestFit="1" customWidth="1"/>
    <col min="19" max="19" width="1.5703125" style="79" bestFit="1" customWidth="1"/>
    <col min="20" max="21" width="2.7109375" style="79" customWidth="1"/>
    <col min="22" max="22" width="1.5703125" style="79" bestFit="1" customWidth="1"/>
    <col min="23" max="24" width="2.7109375" style="79" customWidth="1"/>
    <col min="25" max="25" width="1.5703125" style="79" bestFit="1" customWidth="1"/>
    <col min="26" max="27" width="2.7109375" style="79" customWidth="1"/>
    <col min="28" max="28" width="1.5703125" style="79" bestFit="1" customWidth="1"/>
    <col min="29" max="30" width="2.7109375" style="79" customWidth="1"/>
    <col min="31" max="31" width="1.5703125" style="79" bestFit="1" customWidth="1"/>
    <col min="32" max="33" width="2.7109375" style="79" customWidth="1"/>
    <col min="34" max="34" width="1.5703125" style="79" bestFit="1" customWidth="1"/>
    <col min="35" max="36" width="2.7109375" style="79" customWidth="1"/>
    <col min="37" max="37" width="1.5703125" style="79" bestFit="1" customWidth="1"/>
    <col min="38" max="39" width="2.7109375" style="79" customWidth="1"/>
    <col min="40" max="40" width="1.5703125" style="79" bestFit="1" customWidth="1"/>
    <col min="41" max="42" width="2.7109375" style="79" customWidth="1"/>
    <col min="43" max="43" width="1.5703125" style="79" bestFit="1" customWidth="1"/>
    <col min="44" max="45" width="2.7109375" style="79" customWidth="1"/>
    <col min="46" max="46" width="1.5703125" style="79" bestFit="1" customWidth="1"/>
    <col min="47" max="47" width="2.7109375" style="79" bestFit="1" customWidth="1"/>
    <col min="48" max="48" width="2.7109375" style="79" customWidth="1"/>
    <col min="49" max="49" width="1.5703125" style="79" bestFit="1" customWidth="1"/>
    <col min="50" max="50" width="2.7109375" style="79" bestFit="1" customWidth="1"/>
    <col min="51" max="51" width="2.7109375" style="79" customWidth="1"/>
    <col min="52" max="52" width="1.5703125" style="79" bestFit="1" customWidth="1"/>
    <col min="53" max="53" width="2.7109375" style="79" bestFit="1" customWidth="1"/>
    <col min="54" max="54" width="3.5703125" style="79" bestFit="1" customWidth="1"/>
    <col min="55" max="55" width="1.5703125" style="79" bestFit="1" customWidth="1"/>
    <col min="56" max="56" width="3.5703125" style="79" bestFit="1" customWidth="1"/>
    <col min="57" max="16384" width="9.140625" style="16"/>
  </cols>
  <sheetData>
    <row r="1" spans="1:56" s="15" customFormat="1" ht="71.25" customHeight="1" x14ac:dyDescent="0.25">
      <c r="A1" s="94"/>
      <c r="B1" s="6" t="s">
        <v>652</v>
      </c>
      <c r="C1" s="95"/>
      <c r="D1" s="95"/>
      <c r="E1" s="95"/>
      <c r="F1" s="95"/>
      <c r="G1" s="95"/>
      <c r="H1" s="94"/>
      <c r="I1" s="95"/>
      <c r="J1" s="95"/>
      <c r="K1" s="95"/>
      <c r="L1" s="117" t="s">
        <v>94</v>
      </c>
      <c r="M1" s="117"/>
      <c r="N1" s="117"/>
      <c r="O1" s="117" t="s">
        <v>146</v>
      </c>
      <c r="P1" s="117"/>
      <c r="Q1" s="117"/>
      <c r="R1" s="117" t="s">
        <v>73</v>
      </c>
      <c r="S1" s="117"/>
      <c r="T1" s="117"/>
      <c r="U1" s="117" t="s">
        <v>63</v>
      </c>
      <c r="V1" s="117"/>
      <c r="W1" s="117"/>
      <c r="X1" s="117" t="s">
        <v>95</v>
      </c>
      <c r="Y1" s="117"/>
      <c r="Z1" s="117"/>
      <c r="AA1" s="117" t="s">
        <v>21</v>
      </c>
      <c r="AB1" s="117"/>
      <c r="AC1" s="117"/>
      <c r="AD1" s="117" t="s">
        <v>14</v>
      </c>
      <c r="AE1" s="117"/>
      <c r="AF1" s="117"/>
      <c r="AG1" s="117" t="s">
        <v>62</v>
      </c>
      <c r="AH1" s="117"/>
      <c r="AI1" s="117"/>
      <c r="AJ1" s="117" t="s">
        <v>117</v>
      </c>
      <c r="AK1" s="117"/>
      <c r="AL1" s="117"/>
      <c r="AM1" s="117" t="s">
        <v>150</v>
      </c>
      <c r="AN1" s="117"/>
      <c r="AO1" s="117"/>
      <c r="AP1" s="117" t="s">
        <v>37</v>
      </c>
      <c r="AQ1" s="117"/>
      <c r="AR1" s="117"/>
      <c r="AS1" s="117" t="s">
        <v>123</v>
      </c>
      <c r="AT1" s="117"/>
      <c r="AU1" s="117"/>
      <c r="AV1" s="117" t="s">
        <v>38</v>
      </c>
      <c r="AW1" s="117"/>
      <c r="AX1" s="117"/>
      <c r="AY1" s="117" t="s">
        <v>52</v>
      </c>
      <c r="AZ1" s="117"/>
      <c r="BA1" s="117"/>
      <c r="BB1" s="81"/>
      <c r="BC1" s="81"/>
      <c r="BD1" s="81"/>
    </row>
    <row r="2" spans="1:56" x14ac:dyDescent="0.2">
      <c r="A2" s="94">
        <v>1</v>
      </c>
      <c r="B2" s="105" t="s">
        <v>94</v>
      </c>
      <c r="C2" s="105">
        <v>26</v>
      </c>
      <c r="D2" s="105">
        <v>17</v>
      </c>
      <c r="E2" s="105">
        <v>6</v>
      </c>
      <c r="F2" s="105">
        <v>3</v>
      </c>
      <c r="G2" s="105">
        <v>70</v>
      </c>
      <c r="H2" s="105" t="s">
        <v>12</v>
      </c>
      <c r="I2" s="105">
        <v>28</v>
      </c>
      <c r="J2" s="95">
        <f t="shared" ref="J2:J15" si="0">SUM(2*D2+E2)</f>
        <v>40</v>
      </c>
      <c r="K2" s="95" t="s">
        <v>10</v>
      </c>
      <c r="L2" s="106"/>
      <c r="M2" s="106"/>
      <c r="N2" s="106"/>
      <c r="O2" s="107">
        <v>0</v>
      </c>
      <c r="P2" s="107" t="s">
        <v>12</v>
      </c>
      <c r="Q2" s="107">
        <v>0</v>
      </c>
      <c r="R2" s="107">
        <v>2</v>
      </c>
      <c r="S2" s="107" t="s">
        <v>12</v>
      </c>
      <c r="T2" s="107">
        <v>1</v>
      </c>
      <c r="U2" s="107">
        <v>3</v>
      </c>
      <c r="V2" s="107" t="s">
        <v>12</v>
      </c>
      <c r="W2" s="107">
        <v>0</v>
      </c>
      <c r="X2" s="107">
        <v>3</v>
      </c>
      <c r="Y2" s="107" t="s">
        <v>12</v>
      </c>
      <c r="Z2" s="107">
        <v>2</v>
      </c>
      <c r="AA2" s="107">
        <v>5</v>
      </c>
      <c r="AB2" s="107" t="s">
        <v>12</v>
      </c>
      <c r="AC2" s="107">
        <v>0</v>
      </c>
      <c r="AD2" s="107">
        <v>4</v>
      </c>
      <c r="AE2" s="107" t="s">
        <v>12</v>
      </c>
      <c r="AF2" s="107">
        <v>1</v>
      </c>
      <c r="AG2" s="107">
        <v>4</v>
      </c>
      <c r="AH2" s="107" t="s">
        <v>12</v>
      </c>
      <c r="AI2" s="107">
        <v>0</v>
      </c>
      <c r="AJ2" s="107">
        <v>0</v>
      </c>
      <c r="AK2" s="107" t="s">
        <v>12</v>
      </c>
      <c r="AL2" s="107">
        <v>1</v>
      </c>
      <c r="AM2" s="107">
        <v>3</v>
      </c>
      <c r="AN2" s="107" t="s">
        <v>12</v>
      </c>
      <c r="AO2" s="107">
        <v>2</v>
      </c>
      <c r="AP2" s="107">
        <v>6</v>
      </c>
      <c r="AQ2" s="107" t="s">
        <v>12</v>
      </c>
      <c r="AR2" s="107">
        <v>3</v>
      </c>
      <c r="AS2" s="108">
        <v>4</v>
      </c>
      <c r="AT2" s="108" t="s">
        <v>12</v>
      </c>
      <c r="AU2" s="108">
        <v>0</v>
      </c>
      <c r="AV2" s="108">
        <v>1</v>
      </c>
      <c r="AW2" s="108" t="s">
        <v>12</v>
      </c>
      <c r="AX2" s="108">
        <v>1</v>
      </c>
      <c r="AY2" s="107">
        <v>3</v>
      </c>
      <c r="AZ2" s="107" t="s">
        <v>12</v>
      </c>
      <c r="BA2" s="107">
        <v>0</v>
      </c>
      <c r="BB2" s="18">
        <f>SUM(L2+O2+R2+U2+X2+AA2+AD2+AG2+AJ2+AM2+AP2+AS2+AV2+AY2)</f>
        <v>38</v>
      </c>
      <c r="BC2" s="78" t="s">
        <v>12</v>
      </c>
      <c r="BD2" s="18">
        <f>SUM(N2+Q2+T2+W2+Z2+AC2+AF2+AI2+AL2+AO2+AR2+AU2+AX2+BA2)</f>
        <v>11</v>
      </c>
    </row>
    <row r="3" spans="1:56" x14ac:dyDescent="0.2">
      <c r="A3" s="94">
        <v>2</v>
      </c>
      <c r="B3" s="69" t="s">
        <v>146</v>
      </c>
      <c r="C3" s="105">
        <v>26</v>
      </c>
      <c r="D3" s="105">
        <v>13</v>
      </c>
      <c r="E3" s="105">
        <v>11</v>
      </c>
      <c r="F3" s="105">
        <v>2</v>
      </c>
      <c r="G3" s="105">
        <v>46</v>
      </c>
      <c r="H3" s="105" t="s">
        <v>12</v>
      </c>
      <c r="I3" s="105">
        <v>25</v>
      </c>
      <c r="J3" s="95">
        <f t="shared" si="0"/>
        <v>37</v>
      </c>
      <c r="K3" s="95"/>
      <c r="L3" s="107">
        <v>1</v>
      </c>
      <c r="M3" s="107" t="s">
        <v>12</v>
      </c>
      <c r="N3" s="107">
        <v>1</v>
      </c>
      <c r="O3" s="106"/>
      <c r="P3" s="106"/>
      <c r="Q3" s="106"/>
      <c r="R3" s="107">
        <v>1</v>
      </c>
      <c r="S3" s="107" t="s">
        <v>12</v>
      </c>
      <c r="T3" s="107">
        <v>1</v>
      </c>
      <c r="U3" s="107">
        <v>1</v>
      </c>
      <c r="V3" s="107" t="s">
        <v>12</v>
      </c>
      <c r="W3" s="107">
        <v>1</v>
      </c>
      <c r="X3" s="107">
        <v>1</v>
      </c>
      <c r="Y3" s="107" t="s">
        <v>12</v>
      </c>
      <c r="Z3" s="107">
        <v>1</v>
      </c>
      <c r="AA3" s="107">
        <v>3</v>
      </c>
      <c r="AB3" s="107" t="s">
        <v>12</v>
      </c>
      <c r="AC3" s="107">
        <v>0</v>
      </c>
      <c r="AD3" s="107">
        <v>2</v>
      </c>
      <c r="AE3" s="107" t="s">
        <v>12</v>
      </c>
      <c r="AF3" s="107">
        <v>0</v>
      </c>
      <c r="AG3" s="107">
        <v>1</v>
      </c>
      <c r="AH3" s="107" t="s">
        <v>12</v>
      </c>
      <c r="AI3" s="107">
        <v>4</v>
      </c>
      <c r="AJ3" s="107">
        <v>5</v>
      </c>
      <c r="AK3" s="107" t="s">
        <v>12</v>
      </c>
      <c r="AL3" s="107">
        <v>2</v>
      </c>
      <c r="AM3" s="107">
        <v>3</v>
      </c>
      <c r="AN3" s="107" t="s">
        <v>12</v>
      </c>
      <c r="AO3" s="107">
        <v>0</v>
      </c>
      <c r="AP3" s="107">
        <v>2</v>
      </c>
      <c r="AQ3" s="107" t="s">
        <v>12</v>
      </c>
      <c r="AR3" s="107">
        <v>2</v>
      </c>
      <c r="AS3" s="108">
        <v>3</v>
      </c>
      <c r="AT3" s="108" t="s">
        <v>12</v>
      </c>
      <c r="AU3" s="108">
        <v>0</v>
      </c>
      <c r="AV3" s="108">
        <v>2</v>
      </c>
      <c r="AW3" s="108" t="s">
        <v>12</v>
      </c>
      <c r="AX3" s="108">
        <v>0</v>
      </c>
      <c r="AY3" s="107">
        <v>3</v>
      </c>
      <c r="AZ3" s="107" t="s">
        <v>12</v>
      </c>
      <c r="BA3" s="107">
        <v>1</v>
      </c>
      <c r="BB3" s="18">
        <f t="shared" ref="BB3:BB15" si="1">SUM(L3+O3+R3+U3+X3+AA3+AD3+AG3+AJ3+AM3+AP3+AS3+AV3+AY3)</f>
        <v>28</v>
      </c>
      <c r="BC3" s="78" t="s">
        <v>12</v>
      </c>
      <c r="BD3" s="18">
        <f t="shared" ref="BD3:BD15" si="2">SUM(N3+Q3+T3+W3+Z3+AC3+AF3+AI3+AL3+AO3+AR3+AU3+AX3+BA3)</f>
        <v>13</v>
      </c>
    </row>
    <row r="4" spans="1:56" x14ac:dyDescent="0.2">
      <c r="A4" s="94">
        <v>3</v>
      </c>
      <c r="B4" s="69" t="s">
        <v>73</v>
      </c>
      <c r="C4" s="105">
        <v>26</v>
      </c>
      <c r="D4" s="105">
        <v>14</v>
      </c>
      <c r="E4" s="105">
        <v>6</v>
      </c>
      <c r="F4" s="105">
        <v>6</v>
      </c>
      <c r="G4" s="105">
        <v>40</v>
      </c>
      <c r="H4" s="105" t="s">
        <v>12</v>
      </c>
      <c r="I4" s="105">
        <v>20</v>
      </c>
      <c r="J4" s="95">
        <f t="shared" si="0"/>
        <v>34</v>
      </c>
      <c r="K4" s="95"/>
      <c r="L4" s="107">
        <v>2</v>
      </c>
      <c r="M4" s="107" t="s">
        <v>12</v>
      </c>
      <c r="N4" s="107">
        <v>3</v>
      </c>
      <c r="O4" s="107">
        <v>1</v>
      </c>
      <c r="P4" s="107" t="s">
        <v>12</v>
      </c>
      <c r="Q4" s="107">
        <v>1</v>
      </c>
      <c r="R4" s="106"/>
      <c r="S4" s="106"/>
      <c r="T4" s="106"/>
      <c r="U4" s="107">
        <v>2</v>
      </c>
      <c r="V4" s="107" t="s">
        <v>12</v>
      </c>
      <c r="W4" s="107">
        <v>1</v>
      </c>
      <c r="X4" s="107">
        <v>0</v>
      </c>
      <c r="Y4" s="107" t="s">
        <v>12</v>
      </c>
      <c r="Z4" s="107">
        <v>0</v>
      </c>
      <c r="AA4" s="107">
        <v>1</v>
      </c>
      <c r="AB4" s="107" t="s">
        <v>12</v>
      </c>
      <c r="AC4" s="107">
        <v>1</v>
      </c>
      <c r="AD4" s="107">
        <v>1</v>
      </c>
      <c r="AE4" s="107" t="s">
        <v>12</v>
      </c>
      <c r="AF4" s="107">
        <v>2</v>
      </c>
      <c r="AG4" s="107">
        <v>2</v>
      </c>
      <c r="AH4" s="107" t="s">
        <v>12</v>
      </c>
      <c r="AI4" s="107">
        <v>1</v>
      </c>
      <c r="AJ4" s="107">
        <v>1</v>
      </c>
      <c r="AK4" s="107" t="s">
        <v>12</v>
      </c>
      <c r="AL4" s="107">
        <v>0</v>
      </c>
      <c r="AM4" s="107">
        <v>3</v>
      </c>
      <c r="AN4" s="107" t="s">
        <v>12</v>
      </c>
      <c r="AO4" s="107">
        <v>0</v>
      </c>
      <c r="AP4" s="107">
        <v>3</v>
      </c>
      <c r="AQ4" s="107" t="s">
        <v>12</v>
      </c>
      <c r="AR4" s="107">
        <v>0</v>
      </c>
      <c r="AS4" s="108">
        <v>0</v>
      </c>
      <c r="AT4" s="108" t="s">
        <v>12</v>
      </c>
      <c r="AU4" s="108">
        <v>1</v>
      </c>
      <c r="AV4" s="108">
        <v>4</v>
      </c>
      <c r="AW4" s="108" t="s">
        <v>12</v>
      </c>
      <c r="AX4" s="108">
        <v>0</v>
      </c>
      <c r="AY4" s="107">
        <v>1</v>
      </c>
      <c r="AZ4" s="107" t="s">
        <v>12</v>
      </c>
      <c r="BA4" s="107">
        <v>0</v>
      </c>
      <c r="BB4" s="18">
        <f t="shared" si="1"/>
        <v>21</v>
      </c>
      <c r="BC4" s="78" t="s">
        <v>12</v>
      </c>
      <c r="BD4" s="18">
        <f t="shared" si="2"/>
        <v>10</v>
      </c>
    </row>
    <row r="5" spans="1:56" x14ac:dyDescent="0.2">
      <c r="A5" s="94">
        <v>4</v>
      </c>
      <c r="B5" s="69" t="s">
        <v>63</v>
      </c>
      <c r="C5" s="105">
        <v>26</v>
      </c>
      <c r="D5" s="105">
        <v>12</v>
      </c>
      <c r="E5" s="105">
        <v>7</v>
      </c>
      <c r="F5" s="105">
        <v>7</v>
      </c>
      <c r="G5" s="105">
        <v>37</v>
      </c>
      <c r="H5" s="105" t="s">
        <v>12</v>
      </c>
      <c r="I5" s="105">
        <v>30</v>
      </c>
      <c r="J5" s="95">
        <f t="shared" si="0"/>
        <v>31</v>
      </c>
      <c r="K5" s="95"/>
      <c r="L5" s="107">
        <v>3</v>
      </c>
      <c r="M5" s="107" t="s">
        <v>12</v>
      </c>
      <c r="N5" s="107">
        <v>1</v>
      </c>
      <c r="O5" s="107">
        <v>2</v>
      </c>
      <c r="P5" s="107" t="s">
        <v>12</v>
      </c>
      <c r="Q5" s="107">
        <v>3</v>
      </c>
      <c r="R5" s="107">
        <v>1</v>
      </c>
      <c r="S5" s="107" t="s">
        <v>12</v>
      </c>
      <c r="T5" s="107">
        <v>0</v>
      </c>
      <c r="U5" s="106"/>
      <c r="V5" s="106"/>
      <c r="W5" s="106"/>
      <c r="X5" s="107">
        <v>1</v>
      </c>
      <c r="Y5" s="107" t="s">
        <v>12</v>
      </c>
      <c r="Z5" s="107">
        <v>0</v>
      </c>
      <c r="AA5" s="107">
        <v>0</v>
      </c>
      <c r="AB5" s="107" t="s">
        <v>12</v>
      </c>
      <c r="AC5" s="107">
        <v>1</v>
      </c>
      <c r="AD5" s="107">
        <v>1</v>
      </c>
      <c r="AE5" s="107" t="s">
        <v>12</v>
      </c>
      <c r="AF5" s="107">
        <v>1</v>
      </c>
      <c r="AG5" s="107">
        <v>1</v>
      </c>
      <c r="AH5" s="107" t="s">
        <v>12</v>
      </c>
      <c r="AI5" s="107">
        <v>2</v>
      </c>
      <c r="AJ5" s="107">
        <v>5</v>
      </c>
      <c r="AK5" s="107" t="s">
        <v>12</v>
      </c>
      <c r="AL5" s="107">
        <v>1</v>
      </c>
      <c r="AM5" s="107">
        <v>2</v>
      </c>
      <c r="AN5" s="107" t="s">
        <v>12</v>
      </c>
      <c r="AO5" s="107">
        <v>1</v>
      </c>
      <c r="AP5" s="107">
        <v>0</v>
      </c>
      <c r="AQ5" s="107" t="s">
        <v>12</v>
      </c>
      <c r="AR5" s="107">
        <v>3</v>
      </c>
      <c r="AS5" s="108">
        <v>0</v>
      </c>
      <c r="AT5" s="108" t="s">
        <v>12</v>
      </c>
      <c r="AU5" s="108">
        <v>0</v>
      </c>
      <c r="AV5" s="108">
        <v>3</v>
      </c>
      <c r="AW5" s="108" t="s">
        <v>12</v>
      </c>
      <c r="AX5" s="108">
        <v>2</v>
      </c>
      <c r="AY5" s="107">
        <v>1</v>
      </c>
      <c r="AZ5" s="107" t="s">
        <v>12</v>
      </c>
      <c r="BA5" s="107">
        <v>1</v>
      </c>
      <c r="BB5" s="18">
        <f t="shared" si="1"/>
        <v>20</v>
      </c>
      <c r="BC5" s="78" t="s">
        <v>12</v>
      </c>
      <c r="BD5" s="18">
        <f t="shared" si="2"/>
        <v>16</v>
      </c>
    </row>
    <row r="6" spans="1:56" x14ac:dyDescent="0.2">
      <c r="A6" s="94">
        <v>5</v>
      </c>
      <c r="B6" s="105" t="s">
        <v>95</v>
      </c>
      <c r="C6" s="105">
        <v>26</v>
      </c>
      <c r="D6" s="105">
        <v>11</v>
      </c>
      <c r="E6" s="105">
        <v>7</v>
      </c>
      <c r="F6" s="105">
        <v>8</v>
      </c>
      <c r="G6" s="105">
        <v>46</v>
      </c>
      <c r="H6" s="105" t="s">
        <v>12</v>
      </c>
      <c r="I6" s="105">
        <v>30</v>
      </c>
      <c r="J6" s="95">
        <f t="shared" si="0"/>
        <v>29</v>
      </c>
      <c r="K6" s="95"/>
      <c r="L6" s="107">
        <v>0</v>
      </c>
      <c r="M6" s="107" t="s">
        <v>12</v>
      </c>
      <c r="N6" s="107">
        <v>2</v>
      </c>
      <c r="O6" s="107">
        <v>4</v>
      </c>
      <c r="P6" s="107" t="s">
        <v>12</v>
      </c>
      <c r="Q6" s="107">
        <v>0</v>
      </c>
      <c r="R6" s="107">
        <v>1</v>
      </c>
      <c r="S6" s="107" t="s">
        <v>12</v>
      </c>
      <c r="T6" s="107">
        <v>3</v>
      </c>
      <c r="U6" s="107">
        <v>1</v>
      </c>
      <c r="V6" s="107" t="s">
        <v>12</v>
      </c>
      <c r="W6" s="107">
        <v>2</v>
      </c>
      <c r="X6" s="106"/>
      <c r="Y6" s="106"/>
      <c r="Z6" s="106"/>
      <c r="AA6" s="107">
        <v>0</v>
      </c>
      <c r="AB6" s="107" t="s">
        <v>12</v>
      </c>
      <c r="AC6" s="107">
        <v>1</v>
      </c>
      <c r="AD6" s="107">
        <v>4</v>
      </c>
      <c r="AE6" s="107" t="s">
        <v>12</v>
      </c>
      <c r="AF6" s="107">
        <v>2</v>
      </c>
      <c r="AG6" s="107">
        <v>2</v>
      </c>
      <c r="AH6" s="107" t="s">
        <v>12</v>
      </c>
      <c r="AI6" s="107">
        <v>0</v>
      </c>
      <c r="AJ6" s="107">
        <v>1</v>
      </c>
      <c r="AK6" s="107" t="s">
        <v>12</v>
      </c>
      <c r="AL6" s="107">
        <v>1</v>
      </c>
      <c r="AM6" s="107">
        <v>4</v>
      </c>
      <c r="AN6" s="107" t="s">
        <v>12</v>
      </c>
      <c r="AO6" s="107">
        <v>1</v>
      </c>
      <c r="AP6" s="107">
        <v>2</v>
      </c>
      <c r="AQ6" s="107" t="s">
        <v>12</v>
      </c>
      <c r="AR6" s="107">
        <v>0</v>
      </c>
      <c r="AS6" s="108">
        <v>3</v>
      </c>
      <c r="AT6" s="108" t="s">
        <v>12</v>
      </c>
      <c r="AU6" s="108">
        <v>0</v>
      </c>
      <c r="AV6" s="108">
        <v>7</v>
      </c>
      <c r="AW6" s="108" t="s">
        <v>12</v>
      </c>
      <c r="AX6" s="108">
        <v>2</v>
      </c>
      <c r="AY6" s="107">
        <v>3</v>
      </c>
      <c r="AZ6" s="107" t="s">
        <v>12</v>
      </c>
      <c r="BA6" s="107">
        <v>0</v>
      </c>
      <c r="BB6" s="18">
        <f t="shared" si="1"/>
        <v>32</v>
      </c>
      <c r="BC6" s="78" t="s">
        <v>12</v>
      </c>
      <c r="BD6" s="18">
        <f t="shared" si="2"/>
        <v>14</v>
      </c>
    </row>
    <row r="7" spans="1:56" x14ac:dyDescent="0.2">
      <c r="A7" s="94">
        <v>6</v>
      </c>
      <c r="B7" s="105" t="s">
        <v>21</v>
      </c>
      <c r="C7" s="105">
        <v>26</v>
      </c>
      <c r="D7" s="105">
        <v>10</v>
      </c>
      <c r="E7" s="105">
        <v>8</v>
      </c>
      <c r="F7" s="105">
        <v>8</v>
      </c>
      <c r="G7" s="105">
        <v>35</v>
      </c>
      <c r="H7" s="105" t="s">
        <v>12</v>
      </c>
      <c r="I7" s="105">
        <v>30</v>
      </c>
      <c r="J7" s="95">
        <f t="shared" si="0"/>
        <v>28</v>
      </c>
      <c r="K7" s="95"/>
      <c r="L7" s="107">
        <v>0</v>
      </c>
      <c r="M7" s="107" t="s">
        <v>12</v>
      </c>
      <c r="N7" s="107">
        <v>2</v>
      </c>
      <c r="O7" s="107">
        <v>0</v>
      </c>
      <c r="P7" s="107" t="s">
        <v>12</v>
      </c>
      <c r="Q7" s="107">
        <v>0</v>
      </c>
      <c r="R7" s="107">
        <v>3</v>
      </c>
      <c r="S7" s="107" t="s">
        <v>12</v>
      </c>
      <c r="T7" s="107">
        <v>0</v>
      </c>
      <c r="U7" s="107">
        <v>0</v>
      </c>
      <c r="V7" s="107" t="s">
        <v>12</v>
      </c>
      <c r="W7" s="107">
        <v>0</v>
      </c>
      <c r="X7" s="107">
        <v>1</v>
      </c>
      <c r="Y7" s="107" t="s">
        <v>12</v>
      </c>
      <c r="Z7" s="107">
        <v>2</v>
      </c>
      <c r="AA7" s="106"/>
      <c r="AB7" s="106"/>
      <c r="AC7" s="106"/>
      <c r="AD7" s="108">
        <v>2</v>
      </c>
      <c r="AE7" s="107" t="s">
        <v>12</v>
      </c>
      <c r="AF7" s="108">
        <v>2</v>
      </c>
      <c r="AG7" s="107">
        <v>0</v>
      </c>
      <c r="AH7" s="107" t="s">
        <v>12</v>
      </c>
      <c r="AI7" s="107">
        <v>0</v>
      </c>
      <c r="AJ7" s="107">
        <v>4</v>
      </c>
      <c r="AK7" s="107" t="s">
        <v>12</v>
      </c>
      <c r="AL7" s="107">
        <v>0</v>
      </c>
      <c r="AM7" s="107">
        <v>3</v>
      </c>
      <c r="AN7" s="107" t="s">
        <v>12</v>
      </c>
      <c r="AO7" s="107">
        <v>0</v>
      </c>
      <c r="AP7" s="107">
        <v>0</v>
      </c>
      <c r="AQ7" s="107" t="s">
        <v>12</v>
      </c>
      <c r="AR7" s="107">
        <v>0</v>
      </c>
      <c r="AS7" s="108">
        <v>5</v>
      </c>
      <c r="AT7" s="108" t="s">
        <v>12</v>
      </c>
      <c r="AU7" s="108">
        <v>1</v>
      </c>
      <c r="AV7" s="108">
        <v>1</v>
      </c>
      <c r="AW7" s="108" t="s">
        <v>12</v>
      </c>
      <c r="AX7" s="108">
        <v>0</v>
      </c>
      <c r="AY7" s="107">
        <v>1</v>
      </c>
      <c r="AZ7" s="107" t="s">
        <v>12</v>
      </c>
      <c r="BA7" s="107">
        <v>2</v>
      </c>
      <c r="BB7" s="18">
        <f t="shared" si="1"/>
        <v>20</v>
      </c>
      <c r="BC7" s="78" t="s">
        <v>12</v>
      </c>
      <c r="BD7" s="18">
        <f t="shared" si="2"/>
        <v>9</v>
      </c>
    </row>
    <row r="8" spans="1:56" x14ac:dyDescent="0.2">
      <c r="A8" s="94">
        <v>7</v>
      </c>
      <c r="B8" s="69" t="s">
        <v>14</v>
      </c>
      <c r="C8" s="105">
        <v>26</v>
      </c>
      <c r="D8" s="105">
        <v>11</v>
      </c>
      <c r="E8" s="105">
        <v>5</v>
      </c>
      <c r="F8" s="105">
        <v>10</v>
      </c>
      <c r="G8" s="105">
        <v>33</v>
      </c>
      <c r="H8" s="105" t="s">
        <v>12</v>
      </c>
      <c r="I8" s="105">
        <v>38</v>
      </c>
      <c r="J8" s="95">
        <f t="shared" si="0"/>
        <v>27</v>
      </c>
      <c r="K8" s="95"/>
      <c r="L8" s="107">
        <v>1</v>
      </c>
      <c r="M8" s="107" t="s">
        <v>12</v>
      </c>
      <c r="N8" s="107">
        <v>4</v>
      </c>
      <c r="O8" s="107">
        <v>0</v>
      </c>
      <c r="P8" s="107" t="s">
        <v>12</v>
      </c>
      <c r="Q8" s="107">
        <v>2</v>
      </c>
      <c r="R8" s="107">
        <v>0</v>
      </c>
      <c r="S8" s="107" t="s">
        <v>12</v>
      </c>
      <c r="T8" s="107">
        <v>1</v>
      </c>
      <c r="U8" s="107">
        <v>0</v>
      </c>
      <c r="V8" s="107" t="s">
        <v>12</v>
      </c>
      <c r="W8" s="107">
        <v>2</v>
      </c>
      <c r="X8" s="107">
        <v>0</v>
      </c>
      <c r="Y8" s="107" t="s">
        <v>12</v>
      </c>
      <c r="Z8" s="107">
        <v>1</v>
      </c>
      <c r="AA8" s="107">
        <v>2</v>
      </c>
      <c r="AB8" s="107" t="s">
        <v>12</v>
      </c>
      <c r="AC8" s="107">
        <v>0</v>
      </c>
      <c r="AD8" s="106"/>
      <c r="AE8" s="106"/>
      <c r="AF8" s="106"/>
      <c r="AG8" s="107">
        <v>3</v>
      </c>
      <c r="AH8" s="107" t="s">
        <v>12</v>
      </c>
      <c r="AI8" s="107">
        <v>2</v>
      </c>
      <c r="AJ8" s="107">
        <v>1</v>
      </c>
      <c r="AK8" s="107" t="s">
        <v>12</v>
      </c>
      <c r="AL8" s="107">
        <v>1</v>
      </c>
      <c r="AM8" s="107">
        <v>1</v>
      </c>
      <c r="AN8" s="107" t="s">
        <v>12</v>
      </c>
      <c r="AO8" s="107">
        <v>1</v>
      </c>
      <c r="AP8" s="107">
        <v>2</v>
      </c>
      <c r="AQ8" s="107" t="s">
        <v>12</v>
      </c>
      <c r="AR8" s="107">
        <v>1</v>
      </c>
      <c r="AS8" s="108">
        <v>2</v>
      </c>
      <c r="AT8" s="108" t="s">
        <v>12</v>
      </c>
      <c r="AU8" s="108">
        <v>0</v>
      </c>
      <c r="AV8" s="108">
        <v>0</v>
      </c>
      <c r="AW8" s="108" t="s">
        <v>12</v>
      </c>
      <c r="AX8" s="108">
        <v>0</v>
      </c>
      <c r="AY8" s="107">
        <v>2</v>
      </c>
      <c r="AZ8" s="107" t="s">
        <v>12</v>
      </c>
      <c r="BA8" s="107">
        <v>1</v>
      </c>
      <c r="BB8" s="18">
        <f t="shared" si="1"/>
        <v>14</v>
      </c>
      <c r="BC8" s="78" t="s">
        <v>12</v>
      </c>
      <c r="BD8" s="18">
        <f t="shared" si="2"/>
        <v>16</v>
      </c>
    </row>
    <row r="9" spans="1:56" x14ac:dyDescent="0.2">
      <c r="A9" s="94">
        <v>8</v>
      </c>
      <c r="B9" s="105" t="s">
        <v>62</v>
      </c>
      <c r="C9" s="105">
        <v>26</v>
      </c>
      <c r="D9" s="105">
        <v>8</v>
      </c>
      <c r="E9" s="105">
        <v>9</v>
      </c>
      <c r="F9" s="105">
        <v>9</v>
      </c>
      <c r="G9" s="105">
        <v>43</v>
      </c>
      <c r="H9" s="105" t="s">
        <v>12</v>
      </c>
      <c r="I9" s="105">
        <v>39</v>
      </c>
      <c r="J9" s="95">
        <f t="shared" si="0"/>
        <v>25</v>
      </c>
      <c r="K9" s="95"/>
      <c r="L9" s="107">
        <v>1</v>
      </c>
      <c r="M9" s="107" t="s">
        <v>12</v>
      </c>
      <c r="N9" s="107">
        <v>1</v>
      </c>
      <c r="O9" s="107">
        <v>0</v>
      </c>
      <c r="P9" s="107" t="s">
        <v>12</v>
      </c>
      <c r="Q9" s="107">
        <v>2</v>
      </c>
      <c r="R9" s="107">
        <v>0</v>
      </c>
      <c r="S9" s="107" t="s">
        <v>12</v>
      </c>
      <c r="T9" s="107">
        <v>0</v>
      </c>
      <c r="U9" s="107">
        <v>3</v>
      </c>
      <c r="V9" s="107" t="s">
        <v>12</v>
      </c>
      <c r="W9" s="107">
        <v>3</v>
      </c>
      <c r="X9" s="107">
        <v>1</v>
      </c>
      <c r="Y9" s="107" t="s">
        <v>12</v>
      </c>
      <c r="Z9" s="107">
        <v>1</v>
      </c>
      <c r="AA9" s="107">
        <v>1</v>
      </c>
      <c r="AB9" s="107" t="s">
        <v>12</v>
      </c>
      <c r="AC9" s="107">
        <v>2</v>
      </c>
      <c r="AD9" s="107">
        <v>1</v>
      </c>
      <c r="AE9" s="107" t="s">
        <v>12</v>
      </c>
      <c r="AF9" s="107">
        <v>2</v>
      </c>
      <c r="AG9" s="106"/>
      <c r="AH9" s="106"/>
      <c r="AI9" s="106"/>
      <c r="AJ9" s="107">
        <v>2</v>
      </c>
      <c r="AK9" s="107" t="s">
        <v>12</v>
      </c>
      <c r="AL9" s="107">
        <v>2</v>
      </c>
      <c r="AM9" s="107">
        <v>1</v>
      </c>
      <c r="AN9" s="107" t="s">
        <v>12</v>
      </c>
      <c r="AO9" s="107">
        <v>1</v>
      </c>
      <c r="AP9" s="107">
        <v>1</v>
      </c>
      <c r="AQ9" s="107" t="s">
        <v>12</v>
      </c>
      <c r="AR9" s="107">
        <v>2</v>
      </c>
      <c r="AS9" s="108">
        <v>7</v>
      </c>
      <c r="AT9" s="108" t="s">
        <v>12</v>
      </c>
      <c r="AU9" s="108">
        <v>0</v>
      </c>
      <c r="AV9" s="108">
        <v>1</v>
      </c>
      <c r="AW9" s="108" t="s">
        <v>12</v>
      </c>
      <c r="AX9" s="108">
        <v>0</v>
      </c>
      <c r="AY9" s="107">
        <v>4</v>
      </c>
      <c r="AZ9" s="107" t="s">
        <v>12</v>
      </c>
      <c r="BA9" s="107">
        <v>1</v>
      </c>
      <c r="BB9" s="18">
        <f t="shared" si="1"/>
        <v>23</v>
      </c>
      <c r="BC9" s="78" t="s">
        <v>12</v>
      </c>
      <c r="BD9" s="18">
        <f t="shared" si="2"/>
        <v>17</v>
      </c>
    </row>
    <row r="10" spans="1:56" x14ac:dyDescent="0.2">
      <c r="A10" s="94">
        <v>9</v>
      </c>
      <c r="B10" s="105" t="s">
        <v>117</v>
      </c>
      <c r="C10" s="105">
        <v>26</v>
      </c>
      <c r="D10" s="105">
        <v>8</v>
      </c>
      <c r="E10" s="105">
        <v>7</v>
      </c>
      <c r="F10" s="105">
        <v>11</v>
      </c>
      <c r="G10" s="105">
        <v>35</v>
      </c>
      <c r="H10" s="105" t="s">
        <v>12</v>
      </c>
      <c r="I10" s="105">
        <v>47</v>
      </c>
      <c r="J10" s="95">
        <f t="shared" si="0"/>
        <v>23</v>
      </c>
      <c r="K10" s="95"/>
      <c r="L10" s="107">
        <v>4</v>
      </c>
      <c r="M10" s="107" t="s">
        <v>12</v>
      </c>
      <c r="N10" s="107">
        <v>2</v>
      </c>
      <c r="O10" s="107">
        <v>1</v>
      </c>
      <c r="P10" s="107" t="s">
        <v>12</v>
      </c>
      <c r="Q10" s="107">
        <v>3</v>
      </c>
      <c r="R10" s="107">
        <v>0</v>
      </c>
      <c r="S10" s="107" t="s">
        <v>12</v>
      </c>
      <c r="T10" s="107">
        <v>0</v>
      </c>
      <c r="U10" s="107">
        <v>1</v>
      </c>
      <c r="V10" s="107" t="s">
        <v>12</v>
      </c>
      <c r="W10" s="107">
        <v>2</v>
      </c>
      <c r="X10" s="107">
        <v>3</v>
      </c>
      <c r="Y10" s="107" t="s">
        <v>12</v>
      </c>
      <c r="Z10" s="107">
        <v>0</v>
      </c>
      <c r="AA10" s="107">
        <v>2</v>
      </c>
      <c r="AB10" s="107" t="s">
        <v>12</v>
      </c>
      <c r="AC10" s="107">
        <v>0</v>
      </c>
      <c r="AD10" s="107">
        <v>0</v>
      </c>
      <c r="AE10" s="107" t="s">
        <v>12</v>
      </c>
      <c r="AF10" s="107">
        <v>2</v>
      </c>
      <c r="AG10" s="107">
        <v>3</v>
      </c>
      <c r="AH10" s="107" t="s">
        <v>12</v>
      </c>
      <c r="AI10" s="107">
        <v>3</v>
      </c>
      <c r="AJ10" s="106"/>
      <c r="AK10" s="106"/>
      <c r="AL10" s="106"/>
      <c r="AM10" s="107">
        <v>0</v>
      </c>
      <c r="AN10" s="107" t="s">
        <v>12</v>
      </c>
      <c r="AO10" s="107">
        <v>2</v>
      </c>
      <c r="AP10" s="107">
        <v>1</v>
      </c>
      <c r="AQ10" s="107" t="s">
        <v>12</v>
      </c>
      <c r="AR10" s="107">
        <v>3</v>
      </c>
      <c r="AS10" s="108">
        <v>2</v>
      </c>
      <c r="AT10" s="108" t="s">
        <v>12</v>
      </c>
      <c r="AU10" s="108">
        <v>0</v>
      </c>
      <c r="AV10" s="108">
        <v>1</v>
      </c>
      <c r="AW10" s="108" t="s">
        <v>12</v>
      </c>
      <c r="AX10" s="108">
        <v>1</v>
      </c>
      <c r="AY10" s="107">
        <v>3</v>
      </c>
      <c r="AZ10" s="107" t="s">
        <v>12</v>
      </c>
      <c r="BA10" s="107">
        <v>2</v>
      </c>
      <c r="BB10" s="18">
        <f t="shared" si="1"/>
        <v>21</v>
      </c>
      <c r="BC10" s="78" t="s">
        <v>12</v>
      </c>
      <c r="BD10" s="18">
        <f t="shared" si="2"/>
        <v>20</v>
      </c>
    </row>
    <row r="11" spans="1:56" x14ac:dyDescent="0.2">
      <c r="A11" s="94">
        <v>10</v>
      </c>
      <c r="B11" s="105" t="s">
        <v>150</v>
      </c>
      <c r="C11" s="105">
        <v>26</v>
      </c>
      <c r="D11" s="105">
        <v>7</v>
      </c>
      <c r="E11" s="105">
        <v>8</v>
      </c>
      <c r="F11" s="105">
        <v>11</v>
      </c>
      <c r="G11" s="105">
        <v>30</v>
      </c>
      <c r="H11" s="105" t="s">
        <v>12</v>
      </c>
      <c r="I11" s="105">
        <v>35</v>
      </c>
      <c r="J11" s="95">
        <f t="shared" si="0"/>
        <v>22</v>
      </c>
      <c r="K11" s="95"/>
      <c r="L11" s="107">
        <v>1</v>
      </c>
      <c r="M11" s="107" t="s">
        <v>12</v>
      </c>
      <c r="N11" s="107">
        <v>1</v>
      </c>
      <c r="O11" s="107">
        <v>1</v>
      </c>
      <c r="P11" s="107" t="s">
        <v>12</v>
      </c>
      <c r="Q11" s="107">
        <v>3</v>
      </c>
      <c r="R11" s="107">
        <v>0</v>
      </c>
      <c r="S11" s="107" t="s">
        <v>12</v>
      </c>
      <c r="T11" s="107">
        <v>1</v>
      </c>
      <c r="U11" s="107">
        <v>0</v>
      </c>
      <c r="V11" s="107" t="s">
        <v>12</v>
      </c>
      <c r="W11" s="107">
        <v>2</v>
      </c>
      <c r="X11" s="107">
        <v>1</v>
      </c>
      <c r="Y11" s="107" t="s">
        <v>12</v>
      </c>
      <c r="Z11" s="107">
        <v>1</v>
      </c>
      <c r="AA11" s="107">
        <v>1</v>
      </c>
      <c r="AB11" s="107" t="s">
        <v>12</v>
      </c>
      <c r="AC11" s="107">
        <v>1</v>
      </c>
      <c r="AD11" s="107">
        <v>3</v>
      </c>
      <c r="AE11" s="107" t="s">
        <v>12</v>
      </c>
      <c r="AF11" s="107">
        <v>0</v>
      </c>
      <c r="AG11" s="107">
        <v>2</v>
      </c>
      <c r="AH11" s="107" t="s">
        <v>12</v>
      </c>
      <c r="AI11" s="107">
        <v>3</v>
      </c>
      <c r="AJ11" s="107">
        <v>0</v>
      </c>
      <c r="AK11" s="107" t="s">
        <v>12</v>
      </c>
      <c r="AL11" s="107">
        <v>0</v>
      </c>
      <c r="AM11" s="106"/>
      <c r="AN11" s="106"/>
      <c r="AO11" s="106"/>
      <c r="AP11" s="107">
        <v>3</v>
      </c>
      <c r="AQ11" s="107" t="s">
        <v>12</v>
      </c>
      <c r="AR11" s="107">
        <v>1</v>
      </c>
      <c r="AS11" s="108">
        <v>0</v>
      </c>
      <c r="AT11" s="108" t="s">
        <v>12</v>
      </c>
      <c r="AU11" s="108">
        <v>0</v>
      </c>
      <c r="AV11" s="108">
        <v>0</v>
      </c>
      <c r="AW11" s="108" t="s">
        <v>12</v>
      </c>
      <c r="AX11" s="108">
        <v>1</v>
      </c>
      <c r="AY11" s="107">
        <v>3</v>
      </c>
      <c r="AZ11" s="107" t="s">
        <v>12</v>
      </c>
      <c r="BA11" s="107">
        <v>0</v>
      </c>
      <c r="BB11" s="18">
        <f t="shared" si="1"/>
        <v>15</v>
      </c>
      <c r="BC11" s="78" t="s">
        <v>12</v>
      </c>
      <c r="BD11" s="18">
        <f t="shared" si="2"/>
        <v>14</v>
      </c>
    </row>
    <row r="12" spans="1:56" x14ac:dyDescent="0.2">
      <c r="A12" s="94">
        <v>11</v>
      </c>
      <c r="B12" s="105" t="s">
        <v>37</v>
      </c>
      <c r="C12" s="105">
        <v>26</v>
      </c>
      <c r="D12" s="105">
        <v>8</v>
      </c>
      <c r="E12" s="105">
        <v>5</v>
      </c>
      <c r="F12" s="105">
        <v>13</v>
      </c>
      <c r="G12" s="105">
        <v>35</v>
      </c>
      <c r="H12" s="105" t="s">
        <v>12</v>
      </c>
      <c r="I12" s="105">
        <v>50</v>
      </c>
      <c r="J12" s="95">
        <f t="shared" si="0"/>
        <v>21</v>
      </c>
      <c r="K12" s="95"/>
      <c r="L12" s="107">
        <v>0</v>
      </c>
      <c r="M12" s="107" t="s">
        <v>12</v>
      </c>
      <c r="N12" s="107">
        <v>2</v>
      </c>
      <c r="O12" s="107">
        <v>0</v>
      </c>
      <c r="P12" s="107" t="s">
        <v>12</v>
      </c>
      <c r="Q12" s="107">
        <v>1</v>
      </c>
      <c r="R12" s="107">
        <v>0</v>
      </c>
      <c r="S12" s="107" t="s">
        <v>12</v>
      </c>
      <c r="T12" s="107">
        <v>4</v>
      </c>
      <c r="U12" s="107">
        <v>1</v>
      </c>
      <c r="V12" s="107" t="s">
        <v>12</v>
      </c>
      <c r="W12" s="107">
        <v>1</v>
      </c>
      <c r="X12" s="107">
        <v>1</v>
      </c>
      <c r="Y12" s="107" t="s">
        <v>12</v>
      </c>
      <c r="Z12" s="107">
        <v>4</v>
      </c>
      <c r="AA12" s="107">
        <v>1</v>
      </c>
      <c r="AB12" s="107" t="s">
        <v>12</v>
      </c>
      <c r="AC12" s="107">
        <v>0</v>
      </c>
      <c r="AD12" s="107">
        <v>2</v>
      </c>
      <c r="AE12" s="107" t="s">
        <v>12</v>
      </c>
      <c r="AF12" s="107">
        <v>0</v>
      </c>
      <c r="AG12" s="107">
        <v>0</v>
      </c>
      <c r="AH12" s="107" t="s">
        <v>12</v>
      </c>
      <c r="AI12" s="107">
        <v>3</v>
      </c>
      <c r="AJ12" s="107">
        <v>1</v>
      </c>
      <c r="AK12" s="107" t="s">
        <v>12</v>
      </c>
      <c r="AL12" s="107">
        <v>2</v>
      </c>
      <c r="AM12" s="107">
        <v>1</v>
      </c>
      <c r="AN12" s="107" t="s">
        <v>12</v>
      </c>
      <c r="AO12" s="107">
        <v>1</v>
      </c>
      <c r="AP12" s="106"/>
      <c r="AQ12" s="106"/>
      <c r="AR12" s="106"/>
      <c r="AS12" s="108">
        <v>2</v>
      </c>
      <c r="AT12" s="108" t="s">
        <v>12</v>
      </c>
      <c r="AU12" s="108">
        <v>2</v>
      </c>
      <c r="AV12" s="108">
        <v>6</v>
      </c>
      <c r="AW12" s="108" t="s">
        <v>12</v>
      </c>
      <c r="AX12" s="108">
        <v>2</v>
      </c>
      <c r="AY12" s="107">
        <v>1</v>
      </c>
      <c r="AZ12" s="107" t="s">
        <v>12</v>
      </c>
      <c r="BA12" s="107">
        <v>5</v>
      </c>
      <c r="BB12" s="18">
        <f t="shared" si="1"/>
        <v>16</v>
      </c>
      <c r="BC12" s="78" t="s">
        <v>12</v>
      </c>
      <c r="BD12" s="18">
        <f t="shared" si="2"/>
        <v>27</v>
      </c>
    </row>
    <row r="13" spans="1:56" ht="12" customHeight="1" x14ac:dyDescent="0.2">
      <c r="A13" s="94">
        <v>12</v>
      </c>
      <c r="B13" s="105" t="s">
        <v>123</v>
      </c>
      <c r="C13" s="105">
        <v>26</v>
      </c>
      <c r="D13" s="105">
        <v>6</v>
      </c>
      <c r="E13" s="105">
        <v>7</v>
      </c>
      <c r="F13" s="105">
        <v>13</v>
      </c>
      <c r="G13" s="105">
        <v>32</v>
      </c>
      <c r="H13" s="105" t="s">
        <v>12</v>
      </c>
      <c r="I13" s="105">
        <v>55</v>
      </c>
      <c r="J13" s="95">
        <f t="shared" si="0"/>
        <v>19</v>
      </c>
      <c r="K13" s="95" t="s">
        <v>9</v>
      </c>
      <c r="L13" s="107">
        <v>3</v>
      </c>
      <c r="M13" s="107" t="s">
        <v>12</v>
      </c>
      <c r="N13" s="107">
        <v>3</v>
      </c>
      <c r="O13" s="107">
        <v>0</v>
      </c>
      <c r="P13" s="107" t="s">
        <v>12</v>
      </c>
      <c r="Q13" s="107">
        <v>0</v>
      </c>
      <c r="R13" s="107">
        <v>0</v>
      </c>
      <c r="S13" s="107" t="s">
        <v>12</v>
      </c>
      <c r="T13" s="107">
        <v>4</v>
      </c>
      <c r="U13" s="107">
        <v>0</v>
      </c>
      <c r="V13" s="107" t="s">
        <v>12</v>
      </c>
      <c r="W13" s="107">
        <v>1</v>
      </c>
      <c r="X13" s="107">
        <v>2</v>
      </c>
      <c r="Y13" s="107" t="s">
        <v>12</v>
      </c>
      <c r="Z13" s="107">
        <v>0</v>
      </c>
      <c r="AA13" s="107">
        <v>2</v>
      </c>
      <c r="AB13" s="107" t="s">
        <v>12</v>
      </c>
      <c r="AC13" s="107">
        <v>4</v>
      </c>
      <c r="AD13" s="107">
        <v>1</v>
      </c>
      <c r="AE13" s="107" t="s">
        <v>12</v>
      </c>
      <c r="AF13" s="107">
        <v>2</v>
      </c>
      <c r="AG13" s="107">
        <v>4</v>
      </c>
      <c r="AH13" s="107" t="s">
        <v>12</v>
      </c>
      <c r="AI13" s="107">
        <v>1</v>
      </c>
      <c r="AJ13" s="107">
        <v>4</v>
      </c>
      <c r="AK13" s="107" t="s">
        <v>12</v>
      </c>
      <c r="AL13" s="107">
        <v>1</v>
      </c>
      <c r="AM13" s="107">
        <v>0</v>
      </c>
      <c r="AN13" s="107" t="s">
        <v>12</v>
      </c>
      <c r="AO13" s="107">
        <v>1</v>
      </c>
      <c r="AP13" s="107">
        <v>0</v>
      </c>
      <c r="AQ13" s="107" t="s">
        <v>12</v>
      </c>
      <c r="AR13" s="107">
        <v>2</v>
      </c>
      <c r="AS13" s="106"/>
      <c r="AT13" s="106"/>
      <c r="AU13" s="106"/>
      <c r="AV13" s="108">
        <v>3</v>
      </c>
      <c r="AW13" s="108" t="s">
        <v>12</v>
      </c>
      <c r="AX13" s="108">
        <v>2</v>
      </c>
      <c r="AY13" s="107">
        <v>1</v>
      </c>
      <c r="AZ13" s="107" t="s">
        <v>12</v>
      </c>
      <c r="BA13" s="107">
        <v>1</v>
      </c>
      <c r="BB13" s="18">
        <f t="shared" si="1"/>
        <v>20</v>
      </c>
      <c r="BC13" s="78" t="s">
        <v>12</v>
      </c>
      <c r="BD13" s="18">
        <f t="shared" si="2"/>
        <v>22</v>
      </c>
    </row>
    <row r="14" spans="1:56" x14ac:dyDescent="0.2">
      <c r="A14" s="94">
        <v>13</v>
      </c>
      <c r="B14" s="105" t="s">
        <v>38</v>
      </c>
      <c r="C14" s="105">
        <v>26</v>
      </c>
      <c r="D14" s="105">
        <v>5</v>
      </c>
      <c r="E14" s="105">
        <v>7</v>
      </c>
      <c r="F14" s="105">
        <v>14</v>
      </c>
      <c r="G14" s="105">
        <v>33</v>
      </c>
      <c r="H14" s="105" t="s">
        <v>12</v>
      </c>
      <c r="I14" s="105">
        <v>50</v>
      </c>
      <c r="J14" s="95">
        <f t="shared" si="0"/>
        <v>17</v>
      </c>
      <c r="K14" s="95" t="s">
        <v>9</v>
      </c>
      <c r="L14" s="107">
        <v>1</v>
      </c>
      <c r="M14" s="107" t="s">
        <v>12</v>
      </c>
      <c r="N14" s="107">
        <v>4</v>
      </c>
      <c r="O14" s="107">
        <v>2</v>
      </c>
      <c r="P14" s="107" t="s">
        <v>12</v>
      </c>
      <c r="Q14" s="107">
        <v>2</v>
      </c>
      <c r="R14" s="107">
        <v>0</v>
      </c>
      <c r="S14" s="107" t="s">
        <v>12</v>
      </c>
      <c r="T14" s="107">
        <v>1</v>
      </c>
      <c r="U14" s="107">
        <v>2</v>
      </c>
      <c r="V14" s="107" t="s">
        <v>12</v>
      </c>
      <c r="W14" s="107">
        <v>0</v>
      </c>
      <c r="X14" s="107">
        <v>2</v>
      </c>
      <c r="Y14" s="107" t="s">
        <v>12</v>
      </c>
      <c r="Z14" s="107">
        <v>2</v>
      </c>
      <c r="AA14" s="107">
        <v>2</v>
      </c>
      <c r="AB14" s="107" t="s">
        <v>12</v>
      </c>
      <c r="AC14" s="107">
        <v>2</v>
      </c>
      <c r="AD14" s="107">
        <v>0</v>
      </c>
      <c r="AE14" s="107" t="s">
        <v>12</v>
      </c>
      <c r="AF14" s="107">
        <v>1</v>
      </c>
      <c r="AG14" s="107">
        <v>0</v>
      </c>
      <c r="AH14" s="107" t="s">
        <v>12</v>
      </c>
      <c r="AI14" s="107">
        <v>1</v>
      </c>
      <c r="AJ14" s="107">
        <v>3</v>
      </c>
      <c r="AK14" s="107" t="s">
        <v>12</v>
      </c>
      <c r="AL14" s="107">
        <v>1</v>
      </c>
      <c r="AM14" s="107">
        <v>0</v>
      </c>
      <c r="AN14" s="107" t="s">
        <v>12</v>
      </c>
      <c r="AO14" s="107">
        <v>1</v>
      </c>
      <c r="AP14" s="107">
        <v>2</v>
      </c>
      <c r="AQ14" s="107" t="s">
        <v>12</v>
      </c>
      <c r="AR14" s="107">
        <v>0</v>
      </c>
      <c r="AS14" s="108">
        <v>3</v>
      </c>
      <c r="AT14" s="108" t="s">
        <v>12</v>
      </c>
      <c r="AU14" s="108">
        <v>3</v>
      </c>
      <c r="AV14" s="106"/>
      <c r="AW14" s="106"/>
      <c r="AX14" s="106"/>
      <c r="AY14" s="107">
        <v>4</v>
      </c>
      <c r="AZ14" s="107" t="s">
        <v>12</v>
      </c>
      <c r="BA14" s="107">
        <v>1</v>
      </c>
      <c r="BB14" s="18">
        <f t="shared" si="1"/>
        <v>21</v>
      </c>
      <c r="BC14" s="78" t="s">
        <v>12</v>
      </c>
      <c r="BD14" s="18">
        <f t="shared" si="2"/>
        <v>19</v>
      </c>
    </row>
    <row r="15" spans="1:56" x14ac:dyDescent="0.2">
      <c r="A15" s="94">
        <v>14</v>
      </c>
      <c r="B15" s="105" t="s">
        <v>52</v>
      </c>
      <c r="C15" s="105">
        <v>26</v>
      </c>
      <c r="D15" s="105">
        <v>3</v>
      </c>
      <c r="E15" s="105">
        <v>5</v>
      </c>
      <c r="F15" s="105">
        <v>18</v>
      </c>
      <c r="G15" s="105">
        <v>25</v>
      </c>
      <c r="H15" s="105" t="s">
        <v>12</v>
      </c>
      <c r="I15" s="105">
        <v>63</v>
      </c>
      <c r="J15" s="95">
        <f t="shared" si="0"/>
        <v>11</v>
      </c>
      <c r="K15" s="95" t="s">
        <v>9</v>
      </c>
      <c r="L15" s="107">
        <v>0</v>
      </c>
      <c r="M15" s="107" t="s">
        <v>12</v>
      </c>
      <c r="N15" s="107">
        <v>6</v>
      </c>
      <c r="O15" s="107">
        <v>1</v>
      </c>
      <c r="P15" s="107" t="s">
        <v>12</v>
      </c>
      <c r="Q15" s="107">
        <v>1</v>
      </c>
      <c r="R15" s="107">
        <v>2</v>
      </c>
      <c r="S15" s="107" t="s">
        <v>12</v>
      </c>
      <c r="T15" s="107">
        <v>3</v>
      </c>
      <c r="U15" s="107">
        <v>0</v>
      </c>
      <c r="V15" s="107" t="s">
        <v>12</v>
      </c>
      <c r="W15" s="107">
        <v>2</v>
      </c>
      <c r="X15" s="107">
        <v>0</v>
      </c>
      <c r="Y15" s="107" t="s">
        <v>12</v>
      </c>
      <c r="Z15" s="107">
        <v>0</v>
      </c>
      <c r="AA15" s="107">
        <v>1</v>
      </c>
      <c r="AB15" s="107" t="s">
        <v>12</v>
      </c>
      <c r="AC15" s="107">
        <v>3</v>
      </c>
      <c r="AD15" s="107">
        <v>1</v>
      </c>
      <c r="AE15" s="107" t="s">
        <v>12</v>
      </c>
      <c r="AF15" s="107">
        <v>4</v>
      </c>
      <c r="AG15" s="107">
        <v>0</v>
      </c>
      <c r="AH15" s="107" t="s">
        <v>12</v>
      </c>
      <c r="AI15" s="107">
        <v>0</v>
      </c>
      <c r="AJ15" s="107">
        <v>0</v>
      </c>
      <c r="AK15" s="107" t="s">
        <v>12</v>
      </c>
      <c r="AL15" s="107">
        <v>2</v>
      </c>
      <c r="AM15" s="107">
        <v>0</v>
      </c>
      <c r="AN15" s="107" t="s">
        <v>12</v>
      </c>
      <c r="AO15" s="107">
        <v>4</v>
      </c>
      <c r="AP15" s="107">
        <v>1</v>
      </c>
      <c r="AQ15" s="107" t="s">
        <v>12</v>
      </c>
      <c r="AR15" s="107">
        <v>2</v>
      </c>
      <c r="AS15" s="108">
        <v>2</v>
      </c>
      <c r="AT15" s="108" t="s">
        <v>12</v>
      </c>
      <c r="AU15" s="108">
        <v>5</v>
      </c>
      <c r="AV15" s="108">
        <v>2</v>
      </c>
      <c r="AW15" s="108" t="s">
        <v>12</v>
      </c>
      <c r="AX15" s="108">
        <v>1</v>
      </c>
      <c r="AY15" s="106"/>
      <c r="AZ15" s="106"/>
      <c r="BA15" s="106"/>
      <c r="BB15" s="18">
        <f t="shared" si="1"/>
        <v>10</v>
      </c>
      <c r="BC15" s="78" t="s">
        <v>12</v>
      </c>
      <c r="BD15" s="18">
        <f t="shared" si="2"/>
        <v>33</v>
      </c>
    </row>
    <row r="16" spans="1:56" x14ac:dyDescent="0.2">
      <c r="A16" s="94"/>
      <c r="B16" s="95"/>
      <c r="C16" s="95">
        <f>SUM(C2:C15)</f>
        <v>364</v>
      </c>
      <c r="D16" s="95">
        <f>SUM(D2:D15)</f>
        <v>133</v>
      </c>
      <c r="E16" s="95">
        <f>SUM(E2:E15)</f>
        <v>98</v>
      </c>
      <c r="F16" s="95">
        <f>SUM(F2:F15)</f>
        <v>133</v>
      </c>
      <c r="G16" s="95">
        <f>SUM(G2:G15)</f>
        <v>540</v>
      </c>
      <c r="H16" s="97" t="s">
        <v>12</v>
      </c>
      <c r="I16" s="95">
        <f>SUM(I2:I15)</f>
        <v>540</v>
      </c>
      <c r="J16" s="95">
        <f>SUM(J2:J15)</f>
        <v>364</v>
      </c>
      <c r="K16" s="98"/>
      <c r="L16" s="18">
        <f>SUM(L2:L15)</f>
        <v>17</v>
      </c>
      <c r="M16" s="18" t="s">
        <v>12</v>
      </c>
      <c r="N16" s="18">
        <f>SUM(N2:N15)</f>
        <v>32</v>
      </c>
      <c r="O16" s="18">
        <f>SUM(O2:O15)</f>
        <v>12</v>
      </c>
      <c r="P16" s="18" t="s">
        <v>12</v>
      </c>
      <c r="Q16" s="18">
        <f>SUM(Q2:Q15)</f>
        <v>18</v>
      </c>
      <c r="R16" s="18">
        <f>SUM(R2:R15)</f>
        <v>10</v>
      </c>
      <c r="S16" s="18" t="s">
        <v>12</v>
      </c>
      <c r="T16" s="18">
        <f>SUM(T2:T15)</f>
        <v>19</v>
      </c>
      <c r="U16" s="18">
        <f>SUM(U2:U15)</f>
        <v>14</v>
      </c>
      <c r="V16" s="18" t="s">
        <v>12</v>
      </c>
      <c r="W16" s="18">
        <f>SUM(W2:W15)</f>
        <v>17</v>
      </c>
      <c r="X16" s="18">
        <f>SUM(X2:X15)</f>
        <v>16</v>
      </c>
      <c r="Y16" s="18" t="s">
        <v>12</v>
      </c>
      <c r="Z16" s="18">
        <f>SUM(Z2:Z15)</f>
        <v>14</v>
      </c>
      <c r="AA16" s="18">
        <f>SUM(AA2:AA15)</f>
        <v>21</v>
      </c>
      <c r="AB16" s="18" t="s">
        <v>12</v>
      </c>
      <c r="AC16" s="18">
        <f>SUM(AC2:AC15)</f>
        <v>15</v>
      </c>
      <c r="AD16" s="18">
        <f>SUM(AD2:AD15)</f>
        <v>22</v>
      </c>
      <c r="AE16" s="18" t="s">
        <v>12</v>
      </c>
      <c r="AF16" s="18">
        <f>SUM(AF2:AF15)</f>
        <v>19</v>
      </c>
      <c r="AG16" s="18">
        <f>SUM(AG2:AG15)</f>
        <v>22</v>
      </c>
      <c r="AH16" s="18" t="s">
        <v>12</v>
      </c>
      <c r="AI16" s="18">
        <f>SUM(AI2:AI15)</f>
        <v>20</v>
      </c>
      <c r="AJ16" s="18">
        <f>SUM(AJ2:AJ15)</f>
        <v>27</v>
      </c>
      <c r="AK16" s="18" t="s">
        <v>12</v>
      </c>
      <c r="AL16" s="18">
        <f>SUM(AL2:AL15)</f>
        <v>14</v>
      </c>
      <c r="AM16" s="18">
        <f>SUM(AM2:AM15)</f>
        <v>21</v>
      </c>
      <c r="AN16" s="18" t="s">
        <v>12</v>
      </c>
      <c r="AO16" s="18">
        <f>SUM(AO2:AO15)</f>
        <v>15</v>
      </c>
      <c r="AP16" s="18">
        <f>SUM(AP2:AP15)</f>
        <v>23</v>
      </c>
      <c r="AQ16" s="18" t="s">
        <v>12</v>
      </c>
      <c r="AR16" s="18">
        <f>SUM(AR2:AR15)</f>
        <v>19</v>
      </c>
      <c r="AS16" s="18">
        <f>SUM(AS2:AS15)</f>
        <v>33</v>
      </c>
      <c r="AT16" s="18" t="s">
        <v>12</v>
      </c>
      <c r="AU16" s="18">
        <f>SUM(AU2:AU15)</f>
        <v>12</v>
      </c>
      <c r="AV16" s="18">
        <f>SUM(AV2:AV15)</f>
        <v>31</v>
      </c>
      <c r="AW16" s="18" t="s">
        <v>12</v>
      </c>
      <c r="AX16" s="18">
        <f>SUM(AX2:AX15)</f>
        <v>12</v>
      </c>
      <c r="AY16" s="18">
        <f>SUM(AY2:AY15)</f>
        <v>30</v>
      </c>
      <c r="AZ16" s="18" t="s">
        <v>12</v>
      </c>
      <c r="BA16" s="18">
        <f>SUM(BA2:BA15)</f>
        <v>15</v>
      </c>
      <c r="BB16" s="18">
        <f>SUM(BB2:BB15)</f>
        <v>299</v>
      </c>
      <c r="BC16" s="18" t="s">
        <v>12</v>
      </c>
      <c r="BD16" s="18">
        <f>SUM(BD2:BD15)</f>
        <v>241</v>
      </c>
    </row>
    <row r="17" spans="2:57" x14ac:dyDescent="0.2"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BB17" s="82"/>
      <c r="BC17" s="82"/>
      <c r="BD17" s="80"/>
    </row>
    <row r="18" spans="2:57" x14ac:dyDescent="0.2">
      <c r="B18" s="1" t="s">
        <v>126</v>
      </c>
      <c r="O18" s="116" t="s">
        <v>335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</row>
    <row r="19" spans="2:57" x14ac:dyDescent="0.2">
      <c r="AB19" s="78"/>
    </row>
    <row r="20" spans="2:57" x14ac:dyDescent="0.2">
      <c r="L20" s="1" t="s">
        <v>1133</v>
      </c>
      <c r="M20" s="108"/>
      <c r="N20" s="105"/>
      <c r="O20" s="108"/>
      <c r="P20" s="108"/>
      <c r="Q20" s="108"/>
      <c r="R20" s="1"/>
      <c r="Y20" s="18"/>
      <c r="Z20" s="1" t="s">
        <v>1143</v>
      </c>
      <c r="AN20" s="1" t="s">
        <v>1151</v>
      </c>
      <c r="AR20" s="110"/>
      <c r="AY20" s="108"/>
      <c r="AZ20" s="108"/>
      <c r="BA20" s="108"/>
      <c r="BE20" s="79"/>
    </row>
    <row r="21" spans="2:57" x14ac:dyDescent="0.2">
      <c r="L21" s="105" t="s">
        <v>653</v>
      </c>
      <c r="S21" s="105"/>
      <c r="T21" s="105"/>
      <c r="U21" s="108">
        <v>1</v>
      </c>
      <c r="V21" s="108" t="s">
        <v>179</v>
      </c>
      <c r="W21" s="108">
        <v>0</v>
      </c>
      <c r="Z21" s="105" t="s">
        <v>716</v>
      </c>
      <c r="AB21" s="18"/>
      <c r="AJ21" s="108">
        <v>2</v>
      </c>
      <c r="AK21" s="108" t="s">
        <v>179</v>
      </c>
      <c r="AL21" s="108">
        <v>2</v>
      </c>
      <c r="AN21" s="105" t="s">
        <v>779</v>
      </c>
      <c r="AY21" s="108">
        <v>3</v>
      </c>
      <c r="AZ21" s="108" t="s">
        <v>179</v>
      </c>
      <c r="BA21" s="108">
        <v>0</v>
      </c>
    </row>
    <row r="22" spans="2:57" x14ac:dyDescent="0.2">
      <c r="L22" s="105" t="s">
        <v>654</v>
      </c>
      <c r="S22" s="105"/>
      <c r="T22" s="105"/>
      <c r="U22" s="108">
        <v>4</v>
      </c>
      <c r="V22" s="108" t="s">
        <v>179</v>
      </c>
      <c r="W22" s="108">
        <v>0</v>
      </c>
      <c r="Z22" s="105" t="s">
        <v>717</v>
      </c>
      <c r="AB22" s="18"/>
      <c r="AJ22" s="108">
        <v>1</v>
      </c>
      <c r="AK22" s="108" t="s">
        <v>179</v>
      </c>
      <c r="AL22" s="108">
        <v>5</v>
      </c>
      <c r="AN22" s="105" t="s">
        <v>780</v>
      </c>
      <c r="AY22" s="108">
        <v>0</v>
      </c>
      <c r="AZ22" s="108" t="s">
        <v>179</v>
      </c>
      <c r="BA22" s="108">
        <v>0</v>
      </c>
    </row>
    <row r="23" spans="2:57" x14ac:dyDescent="0.2">
      <c r="L23" s="105" t="s">
        <v>655</v>
      </c>
      <c r="S23" s="105"/>
      <c r="T23" s="105"/>
      <c r="U23" s="108">
        <v>1</v>
      </c>
      <c r="V23" s="108" t="s">
        <v>179</v>
      </c>
      <c r="W23" s="108">
        <v>2</v>
      </c>
      <c r="Z23" s="105" t="s">
        <v>718</v>
      </c>
      <c r="AB23" s="18"/>
      <c r="AJ23" s="108">
        <v>5</v>
      </c>
      <c r="AK23" s="108" t="s">
        <v>179</v>
      </c>
      <c r="AL23" s="108">
        <v>0</v>
      </c>
      <c r="AN23" s="105" t="s">
        <v>781</v>
      </c>
      <c r="AY23" s="108">
        <v>3</v>
      </c>
      <c r="AZ23" s="108" t="s">
        <v>179</v>
      </c>
      <c r="BA23" s="108">
        <v>1</v>
      </c>
    </row>
    <row r="24" spans="2:57" x14ac:dyDescent="0.2">
      <c r="L24" s="105" t="s">
        <v>656</v>
      </c>
      <c r="S24" s="105"/>
      <c r="T24" s="105"/>
      <c r="U24" s="108">
        <v>2</v>
      </c>
      <c r="V24" s="108" t="s">
        <v>179</v>
      </c>
      <c r="W24" s="108">
        <v>0</v>
      </c>
      <c r="Z24" s="105" t="s">
        <v>719</v>
      </c>
      <c r="AB24" s="78"/>
      <c r="AJ24" s="108">
        <v>4</v>
      </c>
      <c r="AK24" s="108" t="s">
        <v>179</v>
      </c>
      <c r="AL24" s="108">
        <v>2</v>
      </c>
      <c r="AN24" s="105" t="s">
        <v>782</v>
      </c>
      <c r="AY24" s="108">
        <v>2</v>
      </c>
      <c r="AZ24" s="108" t="s">
        <v>179</v>
      </c>
      <c r="BA24" s="108">
        <v>0</v>
      </c>
    </row>
    <row r="25" spans="2:57" x14ac:dyDescent="0.2">
      <c r="L25" s="105" t="s">
        <v>657</v>
      </c>
      <c r="S25" s="105"/>
      <c r="T25" s="105"/>
      <c r="U25" s="108">
        <v>4</v>
      </c>
      <c r="V25" s="108" t="s">
        <v>179</v>
      </c>
      <c r="W25" s="108">
        <v>1</v>
      </c>
      <c r="Z25" s="105" t="s">
        <v>720</v>
      </c>
      <c r="AB25" s="78"/>
      <c r="AJ25" s="108">
        <v>2</v>
      </c>
      <c r="AK25" s="108" t="s">
        <v>179</v>
      </c>
      <c r="AL25" s="108">
        <v>2</v>
      </c>
      <c r="AN25" s="105" t="s">
        <v>783</v>
      </c>
      <c r="AY25" s="108">
        <v>0</v>
      </c>
      <c r="AZ25" s="108" t="s">
        <v>179</v>
      </c>
      <c r="BA25" s="108">
        <v>0</v>
      </c>
    </row>
    <row r="26" spans="2:57" x14ac:dyDescent="0.2">
      <c r="L26" s="105" t="s">
        <v>658</v>
      </c>
      <c r="S26" s="105"/>
      <c r="T26" s="105"/>
      <c r="U26" s="108">
        <v>2</v>
      </c>
      <c r="V26" s="108" t="s">
        <v>179</v>
      </c>
      <c r="W26" s="108">
        <v>0</v>
      </c>
      <c r="Z26" s="105" t="s">
        <v>721</v>
      </c>
      <c r="AB26" s="78"/>
      <c r="AJ26" s="108">
        <v>0</v>
      </c>
      <c r="AK26" s="108" t="s">
        <v>179</v>
      </c>
      <c r="AL26" s="108">
        <v>1</v>
      </c>
      <c r="AN26" s="105" t="s">
        <v>784</v>
      </c>
      <c r="AY26" s="108">
        <v>0</v>
      </c>
      <c r="AZ26" s="108" t="s">
        <v>179</v>
      </c>
      <c r="BA26" s="108">
        <v>0</v>
      </c>
    </row>
    <row r="27" spans="2:57" x14ac:dyDescent="0.2">
      <c r="L27" s="105" t="s">
        <v>659</v>
      </c>
      <c r="S27" s="105"/>
      <c r="T27" s="105"/>
      <c r="U27" s="108">
        <v>0</v>
      </c>
      <c r="V27" s="108" t="s">
        <v>179</v>
      </c>
      <c r="W27" s="108">
        <v>2</v>
      </c>
      <c r="Z27" s="105" t="s">
        <v>722</v>
      </c>
      <c r="AB27" s="18"/>
      <c r="AJ27" s="108">
        <v>2</v>
      </c>
      <c r="AK27" s="108" t="s">
        <v>179</v>
      </c>
      <c r="AL27" s="108">
        <v>1</v>
      </c>
      <c r="AN27" s="105" t="s">
        <v>785</v>
      </c>
      <c r="AY27" s="108">
        <v>3</v>
      </c>
      <c r="AZ27" s="108" t="s">
        <v>179</v>
      </c>
      <c r="BA27" s="108">
        <v>0</v>
      </c>
    </row>
    <row r="28" spans="2:57" x14ac:dyDescent="0.2">
      <c r="L28" s="1" t="s">
        <v>177</v>
      </c>
      <c r="S28" s="1"/>
      <c r="T28" s="1"/>
      <c r="U28" s="109"/>
      <c r="V28" s="107"/>
      <c r="W28" s="108"/>
      <c r="Z28" s="1" t="s">
        <v>177</v>
      </c>
      <c r="AB28" s="18"/>
      <c r="AJ28" s="109"/>
      <c r="AK28" s="107"/>
      <c r="AL28" s="108"/>
      <c r="AN28" s="1" t="s">
        <v>177</v>
      </c>
      <c r="AY28" s="109"/>
      <c r="AZ28" s="107"/>
      <c r="BA28" s="108"/>
    </row>
    <row r="29" spans="2:57" x14ac:dyDescent="0.2">
      <c r="L29" s="105" t="s">
        <v>660</v>
      </c>
      <c r="S29" s="105"/>
      <c r="T29" s="105"/>
      <c r="U29" s="108">
        <v>1</v>
      </c>
      <c r="V29" s="108" t="s">
        <v>179</v>
      </c>
      <c r="W29" s="108">
        <v>1</v>
      </c>
      <c r="Z29" s="105" t="s">
        <v>723</v>
      </c>
      <c r="AB29" s="18"/>
      <c r="AJ29" s="108">
        <v>2</v>
      </c>
      <c r="AK29" s="108" t="s">
        <v>179</v>
      </c>
      <c r="AL29" s="108">
        <v>5</v>
      </c>
      <c r="AN29" s="105" t="s">
        <v>786</v>
      </c>
      <c r="AY29" s="108">
        <v>1</v>
      </c>
      <c r="AZ29" s="108" t="s">
        <v>179</v>
      </c>
      <c r="BA29" s="108">
        <v>1</v>
      </c>
    </row>
    <row r="30" spans="2:57" x14ac:dyDescent="0.2">
      <c r="L30" s="105" t="s">
        <v>661</v>
      </c>
      <c r="S30" s="105"/>
      <c r="T30" s="105"/>
      <c r="U30" s="108">
        <v>2</v>
      </c>
      <c r="V30" s="108" t="s">
        <v>179</v>
      </c>
      <c r="W30" s="108">
        <v>2</v>
      </c>
      <c r="Z30" s="105" t="s">
        <v>724</v>
      </c>
      <c r="AB30" s="18"/>
      <c r="AJ30" s="108">
        <v>1</v>
      </c>
      <c r="AK30" s="108" t="s">
        <v>179</v>
      </c>
      <c r="AL30" s="108">
        <v>1</v>
      </c>
      <c r="AN30" s="105" t="s">
        <v>787</v>
      </c>
      <c r="AY30" s="108">
        <v>1</v>
      </c>
      <c r="AZ30" s="108" t="s">
        <v>179</v>
      </c>
      <c r="BA30" s="108">
        <v>3</v>
      </c>
    </row>
    <row r="31" spans="2:57" x14ac:dyDescent="0.2">
      <c r="L31" s="105" t="s">
        <v>662</v>
      </c>
      <c r="S31" s="105"/>
      <c r="T31" s="105"/>
      <c r="U31" s="108">
        <v>3</v>
      </c>
      <c r="V31" s="108" t="s">
        <v>179</v>
      </c>
      <c r="W31" s="108">
        <v>2</v>
      </c>
      <c r="Z31" s="105" t="s">
        <v>725</v>
      </c>
      <c r="AB31" s="18"/>
      <c r="AJ31" s="108">
        <v>1</v>
      </c>
      <c r="AK31" s="108" t="s">
        <v>179</v>
      </c>
      <c r="AL31" s="108">
        <v>0</v>
      </c>
      <c r="AN31" s="105" t="s">
        <v>788</v>
      </c>
      <c r="AY31" s="108">
        <v>0</v>
      </c>
      <c r="AZ31" s="108" t="s">
        <v>179</v>
      </c>
      <c r="BA31" s="108">
        <v>0</v>
      </c>
    </row>
    <row r="32" spans="2:57" x14ac:dyDescent="0.2">
      <c r="L32" s="105" t="s">
        <v>663</v>
      </c>
      <c r="S32" s="105"/>
      <c r="T32" s="105"/>
      <c r="U32" s="108">
        <v>0</v>
      </c>
      <c r="V32" s="108" t="s">
        <v>179</v>
      </c>
      <c r="W32" s="108">
        <v>0</v>
      </c>
      <c r="Z32" s="105" t="s">
        <v>726</v>
      </c>
      <c r="AB32" s="78"/>
      <c r="AJ32" s="108">
        <v>0</v>
      </c>
      <c r="AK32" s="108" t="s">
        <v>179</v>
      </c>
      <c r="AL32" s="108">
        <v>3</v>
      </c>
      <c r="AN32" s="105" t="s">
        <v>789</v>
      </c>
      <c r="AY32" s="108">
        <v>4</v>
      </c>
      <c r="AZ32" s="108" t="s">
        <v>179</v>
      </c>
      <c r="BA32" s="108">
        <v>1</v>
      </c>
    </row>
    <row r="33" spans="12:53" x14ac:dyDescent="0.2">
      <c r="L33" s="105" t="s">
        <v>664</v>
      </c>
      <c r="S33" s="105"/>
      <c r="T33" s="105"/>
      <c r="U33" s="108">
        <v>1</v>
      </c>
      <c r="V33" s="108" t="s">
        <v>179</v>
      </c>
      <c r="W33" s="108">
        <v>1</v>
      </c>
      <c r="Z33" s="105" t="s">
        <v>727</v>
      </c>
      <c r="AB33" s="18"/>
      <c r="AJ33" s="108">
        <v>1</v>
      </c>
      <c r="AK33" s="108" t="s">
        <v>179</v>
      </c>
      <c r="AL33" s="108">
        <v>0</v>
      </c>
      <c r="AN33" s="105" t="s">
        <v>790</v>
      </c>
      <c r="AY33" s="108">
        <v>3</v>
      </c>
      <c r="AZ33" s="108" t="s">
        <v>179</v>
      </c>
      <c r="BA33" s="108">
        <v>1</v>
      </c>
    </row>
    <row r="34" spans="12:53" x14ac:dyDescent="0.2">
      <c r="L34" s="105" t="s">
        <v>665</v>
      </c>
      <c r="S34" s="105"/>
      <c r="T34" s="105"/>
      <c r="U34" s="108">
        <v>0</v>
      </c>
      <c r="V34" s="108" t="s">
        <v>179</v>
      </c>
      <c r="W34" s="108">
        <v>4</v>
      </c>
      <c r="Z34" s="105" t="s">
        <v>728</v>
      </c>
      <c r="AB34" s="78"/>
      <c r="AJ34" s="108">
        <v>1</v>
      </c>
      <c r="AK34" s="108" t="s">
        <v>179</v>
      </c>
      <c r="AL34" s="108">
        <v>1</v>
      </c>
      <c r="AN34" s="105" t="s">
        <v>791</v>
      </c>
      <c r="AY34" s="108">
        <v>0</v>
      </c>
      <c r="AZ34" s="108" t="s">
        <v>179</v>
      </c>
      <c r="BA34" s="108">
        <v>1</v>
      </c>
    </row>
    <row r="35" spans="12:53" x14ac:dyDescent="0.2">
      <c r="L35" s="105" t="s">
        <v>666</v>
      </c>
      <c r="S35" s="105"/>
      <c r="T35" s="105"/>
      <c r="U35" s="108">
        <v>0</v>
      </c>
      <c r="V35" s="108" t="s">
        <v>179</v>
      </c>
      <c r="W35" s="108">
        <v>0</v>
      </c>
      <c r="Z35" s="105" t="s">
        <v>729</v>
      </c>
      <c r="AB35" s="18"/>
      <c r="AJ35" s="108">
        <v>1</v>
      </c>
      <c r="AK35" s="108" t="s">
        <v>179</v>
      </c>
      <c r="AL35" s="108">
        <v>1</v>
      </c>
      <c r="AN35" s="105" t="s">
        <v>792</v>
      </c>
      <c r="AY35" s="108">
        <v>0</v>
      </c>
      <c r="AZ35" s="108" t="s">
        <v>179</v>
      </c>
      <c r="BA35" s="108">
        <v>1</v>
      </c>
    </row>
    <row r="36" spans="12:53" x14ac:dyDescent="0.2">
      <c r="L36" s="1" t="s">
        <v>177</v>
      </c>
      <c r="S36" s="1"/>
      <c r="T36" s="1"/>
      <c r="U36" s="109"/>
      <c r="V36" s="107"/>
      <c r="W36" s="108"/>
      <c r="Z36" s="1" t="s">
        <v>177</v>
      </c>
      <c r="AB36" s="18"/>
      <c r="AJ36" s="20"/>
      <c r="AK36" s="20"/>
      <c r="AL36" s="20"/>
      <c r="AN36" s="1" t="s">
        <v>177</v>
      </c>
      <c r="AY36" s="109"/>
      <c r="AZ36" s="107"/>
      <c r="BA36" s="108"/>
    </row>
    <row r="37" spans="12:53" x14ac:dyDescent="0.2">
      <c r="L37" s="105" t="s">
        <v>667</v>
      </c>
      <c r="S37" s="105"/>
      <c r="T37" s="105"/>
      <c r="U37" s="108">
        <v>0</v>
      </c>
      <c r="V37" s="108" t="s">
        <v>179</v>
      </c>
      <c r="W37" s="108">
        <v>1</v>
      </c>
      <c r="Z37" s="105" t="s">
        <v>730</v>
      </c>
      <c r="AB37" s="18"/>
      <c r="AJ37" s="108">
        <v>1</v>
      </c>
      <c r="AK37" s="108" t="s">
        <v>179</v>
      </c>
      <c r="AL37" s="108">
        <v>2</v>
      </c>
      <c r="AN37" s="105" t="s">
        <v>793</v>
      </c>
      <c r="AY37" s="108">
        <v>2</v>
      </c>
      <c r="AZ37" s="108" t="s">
        <v>179</v>
      </c>
      <c r="BA37" s="108">
        <v>1</v>
      </c>
    </row>
    <row r="38" spans="12:53" x14ac:dyDescent="0.2">
      <c r="L38" s="105" t="s">
        <v>668</v>
      </c>
      <c r="S38" s="105"/>
      <c r="T38" s="105"/>
      <c r="U38" s="108">
        <v>0</v>
      </c>
      <c r="V38" s="108" t="s">
        <v>179</v>
      </c>
      <c r="W38" s="108">
        <v>1</v>
      </c>
      <c r="Z38" s="105" t="s">
        <v>731</v>
      </c>
      <c r="AB38" s="18"/>
      <c r="AJ38" s="108">
        <v>1</v>
      </c>
      <c r="AK38" s="108" t="s">
        <v>179</v>
      </c>
      <c r="AL38" s="108">
        <v>1</v>
      </c>
      <c r="AN38" s="105" t="s">
        <v>794</v>
      </c>
      <c r="AY38" s="108">
        <v>3</v>
      </c>
      <c r="AZ38" s="108" t="s">
        <v>179</v>
      </c>
      <c r="BA38" s="108">
        <v>0</v>
      </c>
    </row>
    <row r="39" spans="12:53" x14ac:dyDescent="0.2">
      <c r="L39" s="105" t="s">
        <v>669</v>
      </c>
      <c r="S39" s="105"/>
      <c r="T39" s="105"/>
      <c r="U39" s="108">
        <v>2</v>
      </c>
      <c r="V39" s="108" t="s">
        <v>179</v>
      </c>
      <c r="W39" s="108">
        <v>0</v>
      </c>
      <c r="Z39" s="105" t="s">
        <v>732</v>
      </c>
      <c r="AB39" s="18"/>
      <c r="AJ39" s="108">
        <v>4</v>
      </c>
      <c r="AK39" s="108" t="s">
        <v>179</v>
      </c>
      <c r="AL39" s="108">
        <v>0</v>
      </c>
      <c r="AN39" s="105" t="s">
        <v>795</v>
      </c>
      <c r="AY39" s="108">
        <v>2</v>
      </c>
      <c r="AZ39" s="108" t="s">
        <v>179</v>
      </c>
      <c r="BA39" s="108">
        <v>0</v>
      </c>
    </row>
    <row r="40" spans="12:53" x14ac:dyDescent="0.2">
      <c r="L40" s="105" t="s">
        <v>670</v>
      </c>
      <c r="S40" s="105"/>
      <c r="T40" s="105"/>
      <c r="U40" s="108">
        <v>1</v>
      </c>
      <c r="V40" s="108" t="s">
        <v>179</v>
      </c>
      <c r="W40" s="108">
        <v>4</v>
      </c>
      <c r="Z40" s="105" t="s">
        <v>733</v>
      </c>
      <c r="AB40" s="78"/>
      <c r="AJ40" s="108">
        <v>0</v>
      </c>
      <c r="AK40" s="108" t="s">
        <v>179</v>
      </c>
      <c r="AL40" s="108">
        <v>1</v>
      </c>
      <c r="AN40" s="105" t="s">
        <v>796</v>
      </c>
      <c r="AY40" s="108">
        <v>0</v>
      </c>
      <c r="AZ40" s="108" t="s">
        <v>179</v>
      </c>
      <c r="BA40" s="108">
        <v>3</v>
      </c>
    </row>
    <row r="41" spans="12:53" x14ac:dyDescent="0.2">
      <c r="L41" s="105" t="s">
        <v>671</v>
      </c>
      <c r="S41" s="105"/>
      <c r="T41" s="105"/>
      <c r="U41" s="108">
        <v>3</v>
      </c>
      <c r="V41" s="108" t="s">
        <v>179</v>
      </c>
      <c r="W41" s="108">
        <v>1</v>
      </c>
      <c r="Z41" s="105" t="s">
        <v>734</v>
      </c>
      <c r="AB41" s="78"/>
      <c r="AJ41" s="108">
        <v>1</v>
      </c>
      <c r="AK41" s="108" t="s">
        <v>179</v>
      </c>
      <c r="AL41" s="108">
        <v>2</v>
      </c>
      <c r="AN41" s="105" t="s">
        <v>797</v>
      </c>
      <c r="AY41" s="108">
        <v>7</v>
      </c>
      <c r="AZ41" s="108" t="s">
        <v>179</v>
      </c>
      <c r="BA41" s="108">
        <v>2</v>
      </c>
    </row>
    <row r="42" spans="12:53" x14ac:dyDescent="0.2">
      <c r="L42" s="105" t="s">
        <v>672</v>
      </c>
      <c r="S42" s="105"/>
      <c r="T42" s="105"/>
      <c r="U42" s="108">
        <v>1</v>
      </c>
      <c r="V42" s="108" t="s">
        <v>179</v>
      </c>
      <c r="W42" s="108">
        <v>4</v>
      </c>
      <c r="Z42" s="105" t="s">
        <v>735</v>
      </c>
      <c r="AB42" s="78"/>
      <c r="AJ42" s="108">
        <v>0</v>
      </c>
      <c r="AK42" s="108" t="s">
        <v>179</v>
      </c>
      <c r="AL42" s="108">
        <v>2</v>
      </c>
      <c r="AN42" s="105" t="s">
        <v>798</v>
      </c>
      <c r="AY42" s="108">
        <v>3</v>
      </c>
      <c r="AZ42" s="108" t="s">
        <v>179</v>
      </c>
      <c r="BA42" s="108">
        <v>1</v>
      </c>
    </row>
    <row r="43" spans="12:53" x14ac:dyDescent="0.2">
      <c r="L43" s="105" t="s">
        <v>673</v>
      </c>
      <c r="S43" s="105"/>
      <c r="T43" s="105"/>
      <c r="U43" s="108">
        <v>1</v>
      </c>
      <c r="V43" s="108" t="s">
        <v>179</v>
      </c>
      <c r="W43" s="108">
        <v>1</v>
      </c>
      <c r="Z43" s="105" t="s">
        <v>736</v>
      </c>
      <c r="AB43" s="18"/>
      <c r="AJ43" s="108">
        <v>3</v>
      </c>
      <c r="AK43" s="108" t="s">
        <v>179</v>
      </c>
      <c r="AL43" s="108">
        <v>0</v>
      </c>
      <c r="AN43" s="105" t="s">
        <v>799</v>
      </c>
      <c r="AY43" s="108">
        <v>4</v>
      </c>
      <c r="AZ43" s="108" t="s">
        <v>179</v>
      </c>
      <c r="BA43" s="108">
        <v>2</v>
      </c>
    </row>
    <row r="44" spans="12:53" x14ac:dyDescent="0.2">
      <c r="L44" s="1" t="s">
        <v>177</v>
      </c>
      <c r="S44" s="1"/>
      <c r="T44" s="1"/>
      <c r="U44" s="109"/>
      <c r="V44" s="107"/>
      <c r="W44" s="108"/>
      <c r="Z44" s="1" t="s">
        <v>177</v>
      </c>
      <c r="AB44" s="18"/>
      <c r="AJ44" s="108"/>
      <c r="AK44" s="108"/>
      <c r="AL44" s="108"/>
      <c r="AN44" s="1" t="s">
        <v>177</v>
      </c>
      <c r="AY44" s="109"/>
      <c r="AZ44" s="107"/>
      <c r="BA44" s="108"/>
    </row>
    <row r="45" spans="12:53" x14ac:dyDescent="0.2">
      <c r="L45" s="105" t="s">
        <v>674</v>
      </c>
      <c r="S45" s="105"/>
      <c r="T45" s="105"/>
      <c r="U45" s="108">
        <v>1</v>
      </c>
      <c r="V45" s="108" t="s">
        <v>179</v>
      </c>
      <c r="W45" s="108">
        <v>0</v>
      </c>
      <c r="Z45" s="105" t="s">
        <v>737</v>
      </c>
      <c r="AB45" s="18"/>
      <c r="AJ45" s="108">
        <v>1</v>
      </c>
      <c r="AK45" s="108" t="s">
        <v>179</v>
      </c>
      <c r="AL45" s="108">
        <v>1</v>
      </c>
      <c r="AN45" s="105" t="s">
        <v>800</v>
      </c>
      <c r="AY45" s="108">
        <v>1</v>
      </c>
      <c r="AZ45" s="108" t="s">
        <v>179</v>
      </c>
      <c r="BA45" s="108">
        <v>2</v>
      </c>
    </row>
    <row r="46" spans="12:53" x14ac:dyDescent="0.2">
      <c r="L46" s="105" t="s">
        <v>675</v>
      </c>
      <c r="S46" s="105"/>
      <c r="T46" s="105"/>
      <c r="U46" s="108">
        <v>0</v>
      </c>
      <c r="V46" s="108" t="s">
        <v>179</v>
      </c>
      <c r="W46" s="108">
        <v>0</v>
      </c>
      <c r="Z46" s="105" t="s">
        <v>738</v>
      </c>
      <c r="AB46" s="18"/>
      <c r="AJ46" s="108">
        <v>0</v>
      </c>
      <c r="AK46" s="108" t="s">
        <v>179</v>
      </c>
      <c r="AL46" s="108">
        <v>2</v>
      </c>
      <c r="AN46" s="105" t="s">
        <v>801</v>
      </c>
      <c r="AY46" s="108">
        <v>2</v>
      </c>
      <c r="AZ46" s="108" t="s">
        <v>179</v>
      </c>
      <c r="BA46" s="108">
        <v>0</v>
      </c>
    </row>
    <row r="47" spans="12:53" x14ac:dyDescent="0.2">
      <c r="L47" s="105" t="s">
        <v>676</v>
      </c>
      <c r="S47" s="105"/>
      <c r="T47" s="105"/>
      <c r="U47" s="108">
        <v>2</v>
      </c>
      <c r="V47" s="108" t="s">
        <v>179</v>
      </c>
      <c r="W47" s="108">
        <v>0</v>
      </c>
      <c r="Z47" s="105" t="s">
        <v>739</v>
      </c>
      <c r="AB47" s="18"/>
      <c r="AJ47" s="108">
        <v>4</v>
      </c>
      <c r="AK47" s="108" t="s">
        <v>179</v>
      </c>
      <c r="AL47" s="108">
        <v>1</v>
      </c>
      <c r="AN47" s="105" t="s">
        <v>802</v>
      </c>
      <c r="AY47" s="108">
        <v>0</v>
      </c>
      <c r="AZ47" s="108" t="s">
        <v>179</v>
      </c>
      <c r="BA47" s="108">
        <v>2</v>
      </c>
    </row>
    <row r="48" spans="12:53" x14ac:dyDescent="0.2">
      <c r="L48" s="105" t="s">
        <v>677</v>
      </c>
      <c r="S48" s="105"/>
      <c r="T48" s="105"/>
      <c r="U48" s="108">
        <v>1</v>
      </c>
      <c r="V48" s="108" t="s">
        <v>179</v>
      </c>
      <c r="W48" s="108">
        <v>4</v>
      </c>
      <c r="Z48" s="105" t="s">
        <v>740</v>
      </c>
      <c r="AB48" s="78"/>
      <c r="AJ48" s="108">
        <v>1</v>
      </c>
      <c r="AK48" s="108" t="s">
        <v>179</v>
      </c>
      <c r="AL48" s="108">
        <v>2</v>
      </c>
      <c r="AN48" s="105" t="s">
        <v>803</v>
      </c>
      <c r="AY48" s="108">
        <v>4</v>
      </c>
      <c r="AZ48" s="108" t="s">
        <v>179</v>
      </c>
      <c r="BA48" s="108">
        <v>1</v>
      </c>
    </row>
    <row r="49" spans="12:53" x14ac:dyDescent="0.2">
      <c r="L49" s="105" t="s">
        <v>678</v>
      </c>
      <c r="S49" s="105"/>
      <c r="T49" s="105"/>
      <c r="U49" s="108">
        <v>2</v>
      </c>
      <c r="V49" s="108" t="s">
        <v>179</v>
      </c>
      <c r="W49" s="108">
        <v>1</v>
      </c>
      <c r="Z49" s="105" t="s">
        <v>741</v>
      </c>
      <c r="AB49" s="78"/>
      <c r="AJ49" s="108">
        <v>5</v>
      </c>
      <c r="AK49" s="108" t="s">
        <v>179</v>
      </c>
      <c r="AL49" s="108">
        <v>2</v>
      </c>
      <c r="AN49" s="105" t="s">
        <v>804</v>
      </c>
      <c r="AY49" s="108">
        <v>0</v>
      </c>
      <c r="AZ49" s="108" t="s">
        <v>179</v>
      </c>
      <c r="BA49" s="108">
        <v>1</v>
      </c>
    </row>
    <row r="50" spans="12:53" x14ac:dyDescent="0.2">
      <c r="L50" s="105" t="s">
        <v>679</v>
      </c>
      <c r="S50" s="105"/>
      <c r="T50" s="105"/>
      <c r="U50" s="108">
        <v>0</v>
      </c>
      <c r="V50" s="108" t="s">
        <v>179</v>
      </c>
      <c r="W50" s="108">
        <v>2</v>
      </c>
      <c r="Z50" s="105" t="s">
        <v>742</v>
      </c>
      <c r="AB50" s="78"/>
      <c r="AJ50" s="108">
        <v>0</v>
      </c>
      <c r="AK50" s="108" t="s">
        <v>179</v>
      </c>
      <c r="AL50" s="108">
        <v>1</v>
      </c>
      <c r="AN50" s="105" t="s">
        <v>805</v>
      </c>
      <c r="AY50" s="108">
        <v>1</v>
      </c>
      <c r="AZ50" s="108" t="s">
        <v>179</v>
      </c>
      <c r="BA50" s="108">
        <v>3</v>
      </c>
    </row>
    <row r="51" spans="12:53" x14ac:dyDescent="0.2">
      <c r="L51" s="105" t="s">
        <v>680</v>
      </c>
      <c r="S51" s="105"/>
      <c r="T51" s="105"/>
      <c r="U51" s="108">
        <v>1</v>
      </c>
      <c r="V51" s="108" t="s">
        <v>179</v>
      </c>
      <c r="W51" s="108">
        <v>2</v>
      </c>
      <c r="Z51" s="105" t="s">
        <v>743</v>
      </c>
      <c r="AB51" s="18"/>
      <c r="AJ51" s="108">
        <v>2</v>
      </c>
      <c r="AK51" s="108" t="s">
        <v>179</v>
      </c>
      <c r="AL51" s="108">
        <v>1</v>
      </c>
      <c r="AN51" s="105" t="s">
        <v>806</v>
      </c>
      <c r="AY51" s="108">
        <v>3</v>
      </c>
      <c r="AZ51" s="108" t="s">
        <v>179</v>
      </c>
      <c r="BA51" s="108">
        <v>2</v>
      </c>
    </row>
    <row r="52" spans="12:53" x14ac:dyDescent="0.2">
      <c r="L52" s="1" t="s">
        <v>177</v>
      </c>
      <c r="S52" s="1"/>
      <c r="T52" s="1"/>
      <c r="U52" s="109"/>
      <c r="V52" s="107"/>
      <c r="W52" s="108"/>
      <c r="Z52" s="1" t="s">
        <v>177</v>
      </c>
      <c r="AB52" s="18"/>
      <c r="AN52" s="1" t="s">
        <v>177</v>
      </c>
      <c r="AY52" s="109"/>
      <c r="AZ52" s="107"/>
      <c r="BA52" s="108"/>
    </row>
    <row r="53" spans="12:53" x14ac:dyDescent="0.2">
      <c r="L53" s="105" t="s">
        <v>681</v>
      </c>
      <c r="S53" s="105"/>
      <c r="T53" s="105"/>
      <c r="U53" s="108">
        <v>1</v>
      </c>
      <c r="V53" s="108" t="s">
        <v>179</v>
      </c>
      <c r="W53" s="108">
        <v>1</v>
      </c>
      <c r="Z53" s="105" t="s">
        <v>744</v>
      </c>
      <c r="AB53" s="18"/>
      <c r="AJ53" s="108">
        <v>3</v>
      </c>
      <c r="AK53" s="108" t="s">
        <v>179</v>
      </c>
      <c r="AL53" s="108">
        <v>0</v>
      </c>
      <c r="AN53" s="105" t="s">
        <v>807</v>
      </c>
      <c r="AY53" s="108">
        <v>0</v>
      </c>
      <c r="AZ53" s="108" t="s">
        <v>179</v>
      </c>
      <c r="BA53" s="108">
        <v>2</v>
      </c>
    </row>
    <row r="54" spans="12:53" x14ac:dyDescent="0.2">
      <c r="L54" s="105" t="s">
        <v>682</v>
      </c>
      <c r="S54" s="105"/>
      <c r="T54" s="105"/>
      <c r="U54" s="108">
        <v>0</v>
      </c>
      <c r="V54" s="108" t="s">
        <v>179</v>
      </c>
      <c r="W54" s="108">
        <v>0</v>
      </c>
      <c r="Z54" s="105" t="s">
        <v>745</v>
      </c>
      <c r="AB54" s="18"/>
      <c r="AJ54" s="108">
        <v>7</v>
      </c>
      <c r="AK54" s="108" t="s">
        <v>179</v>
      </c>
      <c r="AL54" s="108">
        <v>0</v>
      </c>
      <c r="AN54" s="105" t="s">
        <v>808</v>
      </c>
      <c r="AY54" s="108">
        <v>3</v>
      </c>
      <c r="AZ54" s="108" t="s">
        <v>179</v>
      </c>
      <c r="BA54" s="108">
        <v>3</v>
      </c>
    </row>
    <row r="55" spans="12:53" x14ac:dyDescent="0.2">
      <c r="L55" s="105" t="s">
        <v>683</v>
      </c>
      <c r="S55" s="105"/>
      <c r="T55" s="105"/>
      <c r="U55" s="108">
        <v>4</v>
      </c>
      <c r="V55" s="108" t="s">
        <v>179</v>
      </c>
      <c r="W55" s="108">
        <v>0</v>
      </c>
      <c r="Z55" s="105" t="s">
        <v>746</v>
      </c>
      <c r="AB55" s="18"/>
      <c r="AJ55" s="108">
        <v>0</v>
      </c>
      <c r="AK55" s="108" t="s">
        <v>179</v>
      </c>
      <c r="AL55" s="108">
        <v>2</v>
      </c>
      <c r="AN55" s="105" t="s">
        <v>809</v>
      </c>
      <c r="AY55" s="108">
        <v>2</v>
      </c>
      <c r="AZ55" s="108" t="s">
        <v>179</v>
      </c>
      <c r="BA55" s="108">
        <v>0</v>
      </c>
    </row>
    <row r="56" spans="12:53" x14ac:dyDescent="0.2">
      <c r="L56" s="105" t="s">
        <v>684</v>
      </c>
      <c r="S56" s="105"/>
      <c r="T56" s="105"/>
      <c r="U56" s="108">
        <v>0</v>
      </c>
      <c r="V56" s="108" t="s">
        <v>179</v>
      </c>
      <c r="W56" s="108">
        <v>2</v>
      </c>
      <c r="Z56" s="105" t="s">
        <v>747</v>
      </c>
      <c r="AB56" s="78"/>
      <c r="AJ56" s="108">
        <v>1</v>
      </c>
      <c r="AK56" s="108" t="s">
        <v>179</v>
      </c>
      <c r="AL56" s="108">
        <v>3</v>
      </c>
      <c r="AN56" s="105" t="s">
        <v>810</v>
      </c>
      <c r="AY56" s="108">
        <v>1</v>
      </c>
      <c r="AZ56" s="108" t="s">
        <v>179</v>
      </c>
      <c r="BA56" s="108">
        <v>2</v>
      </c>
    </row>
    <row r="57" spans="12:53" x14ac:dyDescent="0.2">
      <c r="L57" s="105" t="s">
        <v>685</v>
      </c>
      <c r="S57" s="105"/>
      <c r="T57" s="105"/>
      <c r="U57" s="108">
        <v>2</v>
      </c>
      <c r="V57" s="108" t="s">
        <v>179</v>
      </c>
      <c r="W57" s="108">
        <v>1</v>
      </c>
      <c r="Z57" s="105" t="s">
        <v>748</v>
      </c>
      <c r="AB57" s="78"/>
      <c r="AJ57" s="108">
        <v>6</v>
      </c>
      <c r="AK57" s="108" t="s">
        <v>179</v>
      </c>
      <c r="AL57" s="108">
        <v>3</v>
      </c>
      <c r="AN57" s="105" t="s">
        <v>811</v>
      </c>
      <c r="AY57" s="108">
        <v>0</v>
      </c>
      <c r="AZ57" s="108" t="s">
        <v>179</v>
      </c>
      <c r="BA57" s="108">
        <v>0</v>
      </c>
    </row>
    <row r="58" spans="12:53" x14ac:dyDescent="0.2">
      <c r="L58" s="105" t="s">
        <v>686</v>
      </c>
      <c r="S58" s="105"/>
      <c r="T58" s="105"/>
      <c r="U58" s="108">
        <v>2</v>
      </c>
      <c r="V58" s="108" t="s">
        <v>179</v>
      </c>
      <c r="W58" s="108">
        <v>0</v>
      </c>
      <c r="Z58" s="105" t="s">
        <v>749</v>
      </c>
      <c r="AB58" s="78"/>
      <c r="AJ58" s="108">
        <v>0</v>
      </c>
      <c r="AK58" s="108" t="s">
        <v>179</v>
      </c>
      <c r="AL58" s="108">
        <v>1</v>
      </c>
      <c r="AN58" s="105" t="s">
        <v>812</v>
      </c>
      <c r="AY58" s="108">
        <v>0</v>
      </c>
      <c r="AZ58" s="108" t="s">
        <v>179</v>
      </c>
      <c r="BA58" s="108">
        <v>1</v>
      </c>
    </row>
    <row r="59" spans="12:53" x14ac:dyDescent="0.2">
      <c r="L59" s="105" t="s">
        <v>687</v>
      </c>
      <c r="S59" s="105"/>
      <c r="T59" s="105"/>
      <c r="U59" s="108">
        <v>3</v>
      </c>
      <c r="V59" s="108" t="s">
        <v>179</v>
      </c>
      <c r="W59" s="108">
        <v>0</v>
      </c>
      <c r="Z59" s="105" t="s">
        <v>750</v>
      </c>
      <c r="AB59" s="18"/>
      <c r="AJ59" s="108">
        <v>4</v>
      </c>
      <c r="AK59" s="108" t="s">
        <v>179</v>
      </c>
      <c r="AL59" s="108">
        <v>1</v>
      </c>
      <c r="AN59" s="105" t="s">
        <v>813</v>
      </c>
      <c r="AY59" s="108">
        <v>1</v>
      </c>
      <c r="AZ59" s="108" t="s">
        <v>179</v>
      </c>
      <c r="BA59" s="108">
        <v>0</v>
      </c>
    </row>
    <row r="60" spans="12:53" x14ac:dyDescent="0.2">
      <c r="L60" s="1" t="s">
        <v>177</v>
      </c>
      <c r="S60" s="1"/>
      <c r="T60" s="1"/>
      <c r="U60" s="109"/>
      <c r="V60" s="107"/>
      <c r="W60" s="108"/>
      <c r="Z60" s="1" t="s">
        <v>177</v>
      </c>
      <c r="AB60" s="18"/>
      <c r="AJ60" s="109"/>
      <c r="AK60" s="107"/>
      <c r="AL60" s="108"/>
      <c r="AN60" s="1" t="s">
        <v>177</v>
      </c>
      <c r="AY60" s="109"/>
      <c r="AZ60" s="107"/>
      <c r="BA60" s="108"/>
    </row>
    <row r="61" spans="12:53" x14ac:dyDescent="0.2">
      <c r="L61" s="105" t="s">
        <v>688</v>
      </c>
      <c r="S61" s="105"/>
      <c r="T61" s="105"/>
      <c r="U61" s="108">
        <v>2</v>
      </c>
      <c r="V61" s="108" t="s">
        <v>179</v>
      </c>
      <c r="W61" s="108">
        <v>2</v>
      </c>
      <c r="Z61" s="105" t="s">
        <v>751</v>
      </c>
      <c r="AB61" s="18"/>
      <c r="AJ61" s="108">
        <v>2</v>
      </c>
      <c r="AK61" s="108" t="s">
        <v>179</v>
      </c>
      <c r="AL61" s="108">
        <v>3</v>
      </c>
      <c r="AN61" s="105" t="s">
        <v>814</v>
      </c>
      <c r="AY61" s="108">
        <v>4</v>
      </c>
      <c r="AZ61" s="108" t="s">
        <v>179</v>
      </c>
      <c r="BA61" s="108">
        <v>1</v>
      </c>
    </row>
    <row r="62" spans="12:53" x14ac:dyDescent="0.2">
      <c r="L62" s="105" t="s">
        <v>689</v>
      </c>
      <c r="S62" s="105"/>
      <c r="T62" s="105"/>
      <c r="U62" s="108">
        <v>1</v>
      </c>
      <c r="V62" s="108" t="s">
        <v>179</v>
      </c>
      <c r="W62" s="108">
        <v>1</v>
      </c>
      <c r="Z62" s="105" t="s">
        <v>752</v>
      </c>
      <c r="AB62" s="18"/>
      <c r="AJ62" s="108">
        <v>2</v>
      </c>
      <c r="AK62" s="108" t="s">
        <v>179</v>
      </c>
      <c r="AL62" s="108">
        <v>1</v>
      </c>
      <c r="AN62" s="105" t="s">
        <v>815</v>
      </c>
      <c r="AY62" s="108">
        <v>1</v>
      </c>
      <c r="AZ62" s="108" t="s">
        <v>179</v>
      </c>
      <c r="BA62" s="108">
        <v>2</v>
      </c>
    </row>
    <row r="63" spans="12:53" x14ac:dyDescent="0.2">
      <c r="L63" s="105" t="s">
        <v>690</v>
      </c>
      <c r="S63" s="105"/>
      <c r="T63" s="105"/>
      <c r="U63" s="108">
        <v>1</v>
      </c>
      <c r="V63" s="108" t="s">
        <v>179</v>
      </c>
      <c r="W63" s="108">
        <v>2</v>
      </c>
      <c r="Z63" s="105" t="s">
        <v>753</v>
      </c>
      <c r="AB63" s="18"/>
      <c r="AJ63" s="108">
        <v>0</v>
      </c>
      <c r="AK63" s="108" t="s">
        <v>179</v>
      </c>
      <c r="AL63" s="108">
        <v>1</v>
      </c>
      <c r="AN63" s="105" t="s">
        <v>816</v>
      </c>
      <c r="AY63" s="108">
        <v>2</v>
      </c>
      <c r="AZ63" s="108" t="s">
        <v>179</v>
      </c>
      <c r="BA63" s="108">
        <v>4</v>
      </c>
    </row>
    <row r="64" spans="12:53" x14ac:dyDescent="0.2">
      <c r="L64" s="105" t="s">
        <v>691</v>
      </c>
      <c r="S64" s="105"/>
      <c r="T64" s="105"/>
      <c r="U64" s="108">
        <v>0</v>
      </c>
      <c r="V64" s="108" t="s">
        <v>179</v>
      </c>
      <c r="W64" s="108">
        <v>0</v>
      </c>
      <c r="Z64" s="105" t="s">
        <v>754</v>
      </c>
      <c r="AB64" s="78"/>
      <c r="AJ64" s="108">
        <v>3</v>
      </c>
      <c r="AK64" s="108" t="s">
        <v>179</v>
      </c>
      <c r="AL64" s="108">
        <v>0</v>
      </c>
      <c r="AN64" s="105" t="s">
        <v>817</v>
      </c>
      <c r="AY64" s="108">
        <v>2</v>
      </c>
      <c r="AZ64" s="108" t="s">
        <v>179</v>
      </c>
      <c r="BA64" s="108">
        <v>0</v>
      </c>
    </row>
    <row r="65" spans="12:53" x14ac:dyDescent="0.2">
      <c r="L65" s="105" t="s">
        <v>692</v>
      </c>
      <c r="S65" s="105"/>
      <c r="T65" s="105"/>
      <c r="U65" s="108">
        <v>1</v>
      </c>
      <c r="V65" s="108" t="s">
        <v>179</v>
      </c>
      <c r="W65" s="108">
        <v>1</v>
      </c>
      <c r="Z65" s="105" t="s">
        <v>755</v>
      </c>
      <c r="AB65" s="78"/>
      <c r="AJ65" s="108">
        <v>3</v>
      </c>
      <c r="AK65" s="108" t="s">
        <v>179</v>
      </c>
      <c r="AL65" s="108">
        <v>0</v>
      </c>
      <c r="AN65" s="105" t="s">
        <v>818</v>
      </c>
      <c r="AY65" s="108">
        <v>0</v>
      </c>
      <c r="AZ65" s="108" t="s">
        <v>179</v>
      </c>
      <c r="BA65" s="108">
        <v>0</v>
      </c>
    </row>
    <row r="66" spans="12:53" x14ac:dyDescent="0.2">
      <c r="L66" s="105" t="s">
        <v>693</v>
      </c>
      <c r="S66" s="105"/>
      <c r="T66" s="105"/>
      <c r="U66" s="108">
        <v>1</v>
      </c>
      <c r="V66" s="108" t="s">
        <v>179</v>
      </c>
      <c r="W66" s="108">
        <v>1</v>
      </c>
      <c r="Z66" s="105" t="s">
        <v>756</v>
      </c>
      <c r="AB66" s="78"/>
      <c r="AJ66" s="108">
        <v>2</v>
      </c>
      <c r="AK66" s="108" t="s">
        <v>179</v>
      </c>
      <c r="AL66" s="108">
        <v>1</v>
      </c>
      <c r="AN66" s="105" t="s">
        <v>819</v>
      </c>
      <c r="AY66" s="108">
        <v>1</v>
      </c>
      <c r="AZ66" s="108" t="s">
        <v>179</v>
      </c>
      <c r="BA66" s="108">
        <v>1</v>
      </c>
    </row>
    <row r="67" spans="12:53" x14ac:dyDescent="0.2">
      <c r="L67" s="105" t="s">
        <v>694</v>
      </c>
      <c r="S67" s="105"/>
      <c r="T67" s="105"/>
      <c r="U67" s="108">
        <v>0</v>
      </c>
      <c r="V67" s="108" t="s">
        <v>179</v>
      </c>
      <c r="W67" s="108">
        <v>1</v>
      </c>
      <c r="Z67" s="105" t="s">
        <v>757</v>
      </c>
      <c r="AB67" s="18"/>
      <c r="AJ67" s="108">
        <v>1</v>
      </c>
      <c r="AK67" s="108" t="s">
        <v>179</v>
      </c>
      <c r="AL67" s="108">
        <v>3</v>
      </c>
      <c r="AN67" s="105" t="s">
        <v>820</v>
      </c>
      <c r="AY67" s="108">
        <v>1</v>
      </c>
      <c r="AZ67" s="108" t="s">
        <v>179</v>
      </c>
      <c r="BA67" s="108">
        <v>1</v>
      </c>
    </row>
    <row r="68" spans="12:53" x14ac:dyDescent="0.2">
      <c r="L68" s="1" t="s">
        <v>177</v>
      </c>
      <c r="S68" s="1"/>
      <c r="T68" s="1"/>
      <c r="U68" s="109"/>
      <c r="V68" s="107"/>
      <c r="W68" s="108"/>
      <c r="Z68" s="1" t="s">
        <v>177</v>
      </c>
      <c r="AB68" s="18"/>
      <c r="AJ68" s="109"/>
      <c r="AK68" s="107"/>
      <c r="AL68" s="108"/>
      <c r="AN68" s="1" t="s">
        <v>177</v>
      </c>
      <c r="AY68" s="20"/>
      <c r="AZ68" s="20"/>
      <c r="BA68" s="20"/>
    </row>
    <row r="69" spans="12:53" x14ac:dyDescent="0.2">
      <c r="L69" s="105" t="s">
        <v>695</v>
      </c>
      <c r="S69" s="105"/>
      <c r="T69" s="105"/>
      <c r="U69" s="108">
        <v>2</v>
      </c>
      <c r="V69" s="108" t="s">
        <v>179</v>
      </c>
      <c r="W69" s="108">
        <v>3</v>
      </c>
      <c r="Z69" s="105" t="s">
        <v>758</v>
      </c>
      <c r="AB69" s="18"/>
      <c r="AJ69" s="108">
        <v>0</v>
      </c>
      <c r="AK69" s="108" t="s">
        <v>179</v>
      </c>
      <c r="AL69" s="108">
        <v>2</v>
      </c>
      <c r="AN69" s="105" t="s">
        <v>821</v>
      </c>
      <c r="AY69" s="108">
        <v>3</v>
      </c>
      <c r="AZ69" s="108" t="s">
        <v>179</v>
      </c>
      <c r="BA69" s="108">
        <v>0</v>
      </c>
    </row>
    <row r="70" spans="12:53" x14ac:dyDescent="0.2">
      <c r="L70" s="105" t="s">
        <v>696</v>
      </c>
      <c r="S70" s="105"/>
      <c r="T70" s="105"/>
      <c r="U70" s="108">
        <v>1</v>
      </c>
      <c r="V70" s="108" t="s">
        <v>179</v>
      </c>
      <c r="W70" s="108">
        <v>2</v>
      </c>
      <c r="Z70" s="105" t="s">
        <v>759</v>
      </c>
      <c r="AB70" s="18"/>
      <c r="AC70" s="18"/>
      <c r="AJ70" s="108">
        <v>3</v>
      </c>
      <c r="AK70" s="108" t="s">
        <v>179</v>
      </c>
      <c r="AL70" s="108">
        <v>0</v>
      </c>
      <c r="AN70" s="105" t="s">
        <v>822</v>
      </c>
      <c r="AY70" s="108">
        <v>2</v>
      </c>
      <c r="AZ70" s="108" t="s">
        <v>179</v>
      </c>
      <c r="BA70" s="108">
        <v>3</v>
      </c>
    </row>
    <row r="71" spans="12:53" x14ac:dyDescent="0.2">
      <c r="L71" s="105" t="s">
        <v>697</v>
      </c>
      <c r="S71" s="105"/>
      <c r="T71" s="105"/>
      <c r="U71" s="108">
        <v>2</v>
      </c>
      <c r="V71" s="108" t="s">
        <v>179</v>
      </c>
      <c r="W71" s="108">
        <v>2</v>
      </c>
      <c r="Z71" s="105" t="s">
        <v>760</v>
      </c>
      <c r="AB71" s="18"/>
      <c r="AJ71" s="108">
        <v>1</v>
      </c>
      <c r="AK71" s="108" t="s">
        <v>179</v>
      </c>
      <c r="AL71" s="108">
        <v>1</v>
      </c>
      <c r="AN71" s="105" t="s">
        <v>823</v>
      </c>
      <c r="AY71" s="108">
        <v>3</v>
      </c>
      <c r="AZ71" s="108" t="s">
        <v>179</v>
      </c>
      <c r="BA71" s="108">
        <v>3</v>
      </c>
    </row>
    <row r="72" spans="12:53" x14ac:dyDescent="0.2">
      <c r="L72" s="105" t="s">
        <v>698</v>
      </c>
      <c r="S72" s="105"/>
      <c r="T72" s="105"/>
      <c r="U72" s="108">
        <v>1</v>
      </c>
      <c r="V72" s="108" t="s">
        <v>179</v>
      </c>
      <c r="W72" s="108">
        <v>3</v>
      </c>
      <c r="Z72" s="105" t="s">
        <v>761</v>
      </c>
      <c r="AB72" s="78"/>
      <c r="AJ72" s="108">
        <v>0</v>
      </c>
      <c r="AK72" s="108" t="s">
        <v>179</v>
      </c>
      <c r="AL72" s="108">
        <v>0</v>
      </c>
      <c r="AN72" s="105" t="s">
        <v>824</v>
      </c>
      <c r="AY72" s="108">
        <v>2</v>
      </c>
      <c r="AZ72" s="108" t="s">
        <v>179</v>
      </c>
      <c r="BA72" s="108">
        <v>0</v>
      </c>
    </row>
    <row r="73" spans="12:53" x14ac:dyDescent="0.2">
      <c r="L73" s="105" t="s">
        <v>699</v>
      </c>
      <c r="S73" s="105"/>
      <c r="T73" s="105"/>
      <c r="U73" s="108">
        <v>1</v>
      </c>
      <c r="V73" s="108" t="s">
        <v>179</v>
      </c>
      <c r="W73" s="108">
        <v>4</v>
      </c>
      <c r="Z73" s="105" t="s">
        <v>762</v>
      </c>
      <c r="AB73" s="78"/>
      <c r="AJ73" s="108">
        <v>1</v>
      </c>
      <c r="AK73" s="108" t="s">
        <v>179</v>
      </c>
      <c r="AL73" s="108">
        <v>4</v>
      </c>
      <c r="AN73" s="105" t="s">
        <v>825</v>
      </c>
      <c r="AY73" s="108">
        <v>4</v>
      </c>
      <c r="AZ73" s="108" t="s">
        <v>179</v>
      </c>
      <c r="BA73" s="108">
        <v>0</v>
      </c>
    </row>
    <row r="74" spans="12:53" x14ac:dyDescent="0.2">
      <c r="L74" s="105" t="s">
        <v>700</v>
      </c>
      <c r="S74" s="105"/>
      <c r="T74" s="105"/>
      <c r="U74" s="108">
        <v>1</v>
      </c>
      <c r="V74" s="108" t="s">
        <v>179</v>
      </c>
      <c r="W74" s="108">
        <v>1</v>
      </c>
      <c r="Z74" s="105" t="s">
        <v>763</v>
      </c>
      <c r="AB74" s="78"/>
      <c r="AJ74" s="108">
        <v>0</v>
      </c>
      <c r="AK74" s="108" t="s">
        <v>179</v>
      </c>
      <c r="AL74" s="108">
        <v>2</v>
      </c>
      <c r="AN74" s="105" t="s">
        <v>826</v>
      </c>
      <c r="AY74" s="108">
        <v>0</v>
      </c>
      <c r="AZ74" s="108" t="s">
        <v>179</v>
      </c>
      <c r="BA74" s="108">
        <v>2</v>
      </c>
    </row>
    <row r="75" spans="12:53" x14ac:dyDescent="0.2">
      <c r="L75" s="105" t="s">
        <v>701</v>
      </c>
      <c r="S75" s="105"/>
      <c r="T75" s="105"/>
      <c r="U75" s="108">
        <v>0</v>
      </c>
      <c r="V75" s="108" t="s">
        <v>179</v>
      </c>
      <c r="W75" s="108">
        <v>0</v>
      </c>
      <c r="Z75" s="105" t="s">
        <v>764</v>
      </c>
      <c r="AB75" s="18"/>
      <c r="AJ75" s="108">
        <v>0</v>
      </c>
      <c r="AK75" s="108" t="s">
        <v>179</v>
      </c>
      <c r="AL75" s="108">
        <v>4</v>
      </c>
      <c r="AN75" s="105" t="s">
        <v>827</v>
      </c>
      <c r="AY75" s="108">
        <v>3</v>
      </c>
      <c r="AZ75" s="108" t="s">
        <v>179</v>
      </c>
      <c r="BA75" s="108">
        <v>0</v>
      </c>
    </row>
    <row r="76" spans="12:53" x14ac:dyDescent="0.2">
      <c r="L76" s="1" t="s">
        <v>1141</v>
      </c>
      <c r="S76" s="1"/>
      <c r="T76" s="1"/>
      <c r="U76" s="109"/>
      <c r="V76" s="107"/>
      <c r="W76" s="108"/>
      <c r="Z76" s="1" t="s">
        <v>1149</v>
      </c>
      <c r="AB76" s="18"/>
      <c r="AJ76" s="109"/>
      <c r="AK76" s="107"/>
      <c r="AL76" s="108"/>
      <c r="AN76" s="1" t="s">
        <v>1158</v>
      </c>
      <c r="AY76" s="108"/>
      <c r="AZ76" s="108"/>
      <c r="BA76" s="108"/>
    </row>
    <row r="77" spans="12:53" x14ac:dyDescent="0.2">
      <c r="L77" s="105" t="s">
        <v>702</v>
      </c>
      <c r="S77" s="105"/>
      <c r="T77" s="105"/>
      <c r="U77" s="108">
        <v>1</v>
      </c>
      <c r="V77" s="108" t="s">
        <v>179</v>
      </c>
      <c r="W77" s="108">
        <v>0</v>
      </c>
      <c r="Z77" s="105" t="s">
        <v>765</v>
      </c>
      <c r="AB77" s="18"/>
      <c r="AJ77" s="108">
        <v>0</v>
      </c>
      <c r="AK77" s="108" t="s">
        <v>179</v>
      </c>
      <c r="AL77" s="108">
        <v>1</v>
      </c>
      <c r="AN77" s="105" t="s">
        <v>828</v>
      </c>
      <c r="AY77" s="108">
        <v>1</v>
      </c>
      <c r="AZ77" s="108" t="s">
        <v>179</v>
      </c>
      <c r="BA77" s="108">
        <v>1</v>
      </c>
    </row>
    <row r="78" spans="12:53" x14ac:dyDescent="0.2">
      <c r="L78" s="105" t="s">
        <v>703</v>
      </c>
      <c r="S78" s="105"/>
      <c r="T78" s="105"/>
      <c r="U78" s="108">
        <v>1</v>
      </c>
      <c r="V78" s="108" t="s">
        <v>179</v>
      </c>
      <c r="W78" s="108">
        <v>0</v>
      </c>
      <c r="Z78" s="105" t="s">
        <v>766</v>
      </c>
      <c r="AB78" s="18"/>
      <c r="AJ78" s="108">
        <v>3</v>
      </c>
      <c r="AK78" s="108" t="s">
        <v>179</v>
      </c>
      <c r="AL78" s="108">
        <v>0</v>
      </c>
      <c r="AN78" s="105" t="s">
        <v>829</v>
      </c>
      <c r="AY78" s="108">
        <v>3</v>
      </c>
      <c r="AZ78" s="108" t="s">
        <v>179</v>
      </c>
      <c r="BA78" s="108">
        <v>3</v>
      </c>
    </row>
    <row r="79" spans="12:53" x14ac:dyDescent="0.2">
      <c r="L79" s="105" t="s">
        <v>704</v>
      </c>
      <c r="S79" s="105"/>
      <c r="T79" s="105"/>
      <c r="U79" s="108">
        <v>0</v>
      </c>
      <c r="V79" s="108" t="s">
        <v>179</v>
      </c>
      <c r="W79" s="108">
        <v>4</v>
      </c>
      <c r="Z79" s="105" t="s">
        <v>767</v>
      </c>
      <c r="AB79" s="18"/>
      <c r="AJ79" s="108">
        <v>5</v>
      </c>
      <c r="AK79" s="108" t="s">
        <v>179</v>
      </c>
      <c r="AL79" s="108">
        <v>1</v>
      </c>
      <c r="AN79" s="105" t="s">
        <v>830</v>
      </c>
      <c r="AY79" s="108">
        <v>4</v>
      </c>
      <c r="AZ79" s="108" t="s">
        <v>179</v>
      </c>
      <c r="BA79" s="108">
        <v>0</v>
      </c>
    </row>
    <row r="80" spans="12:53" x14ac:dyDescent="0.2">
      <c r="L80" s="105" t="s">
        <v>705</v>
      </c>
      <c r="S80" s="105"/>
      <c r="T80" s="105"/>
      <c r="U80" s="108">
        <v>0</v>
      </c>
      <c r="V80" s="108" t="s">
        <v>179</v>
      </c>
      <c r="W80" s="108">
        <v>0</v>
      </c>
      <c r="Z80" s="105" t="s">
        <v>768</v>
      </c>
      <c r="AB80" s="78"/>
      <c r="AJ80" s="108">
        <v>2</v>
      </c>
      <c r="AK80" s="108" t="s">
        <v>179</v>
      </c>
      <c r="AL80" s="108">
        <v>2</v>
      </c>
      <c r="AN80" s="105" t="s">
        <v>831</v>
      </c>
      <c r="AY80" s="108">
        <v>6</v>
      </c>
      <c r="AZ80" s="108" t="s">
        <v>179</v>
      </c>
      <c r="BA80" s="108">
        <v>2</v>
      </c>
    </row>
    <row r="81" spans="12:53" x14ac:dyDescent="0.2">
      <c r="L81" s="105" t="s">
        <v>706</v>
      </c>
      <c r="S81" s="105"/>
      <c r="T81" s="105"/>
      <c r="U81" s="108">
        <v>0</v>
      </c>
      <c r="V81" s="108" t="s">
        <v>179</v>
      </c>
      <c r="W81" s="108">
        <v>1</v>
      </c>
      <c r="Z81" s="105" t="s">
        <v>769</v>
      </c>
      <c r="AB81" s="78"/>
      <c r="AJ81" s="108">
        <v>0</v>
      </c>
      <c r="AK81" s="108" t="s">
        <v>179</v>
      </c>
      <c r="AL81" s="108">
        <v>6</v>
      </c>
      <c r="AN81" s="105" t="s">
        <v>832</v>
      </c>
      <c r="AY81" s="108">
        <v>3</v>
      </c>
      <c r="AZ81" s="108" t="s">
        <v>179</v>
      </c>
      <c r="BA81" s="108">
        <v>3</v>
      </c>
    </row>
    <row r="82" spans="12:53" x14ac:dyDescent="0.2">
      <c r="L82" s="105" t="s">
        <v>707</v>
      </c>
      <c r="S82" s="105"/>
      <c r="T82" s="105"/>
      <c r="U82" s="108">
        <v>3</v>
      </c>
      <c r="V82" s="108" t="s">
        <v>179</v>
      </c>
      <c r="W82" s="108">
        <v>0</v>
      </c>
      <c r="Z82" s="105" t="s">
        <v>770</v>
      </c>
      <c r="AB82" s="78"/>
      <c r="AJ82" s="108">
        <v>1</v>
      </c>
      <c r="AK82" s="108" t="s">
        <v>179</v>
      </c>
      <c r="AL82" s="108">
        <v>1</v>
      </c>
      <c r="AN82" s="105" t="s">
        <v>833</v>
      </c>
      <c r="AY82" s="108">
        <v>2</v>
      </c>
      <c r="AZ82" s="108" t="s">
        <v>179</v>
      </c>
      <c r="BA82" s="108">
        <v>3</v>
      </c>
    </row>
    <row r="83" spans="12:53" x14ac:dyDescent="0.2">
      <c r="L83" s="105" t="s">
        <v>708</v>
      </c>
      <c r="S83" s="105"/>
      <c r="T83" s="105"/>
      <c r="U83" s="108">
        <v>1</v>
      </c>
      <c r="V83" s="108" t="s">
        <v>179</v>
      </c>
      <c r="W83" s="108">
        <v>1</v>
      </c>
      <c r="Z83" s="105" t="s">
        <v>771</v>
      </c>
      <c r="AB83" s="18"/>
      <c r="AJ83" s="108">
        <v>3</v>
      </c>
      <c r="AK83" s="108" t="s">
        <v>179</v>
      </c>
      <c r="AL83" s="108">
        <v>2</v>
      </c>
      <c r="AN83" s="105" t="s">
        <v>834</v>
      </c>
      <c r="AY83" s="108">
        <v>2</v>
      </c>
      <c r="AZ83" s="108" t="s">
        <v>179</v>
      </c>
      <c r="BA83" s="108">
        <v>0</v>
      </c>
    </row>
    <row r="84" spans="12:53" x14ac:dyDescent="0.2">
      <c r="L84" s="1" t="s">
        <v>1142</v>
      </c>
      <c r="S84" s="1"/>
      <c r="T84" s="1"/>
      <c r="U84" s="109"/>
      <c r="V84" s="107"/>
      <c r="W84" s="108"/>
      <c r="Z84" s="1" t="s">
        <v>1150</v>
      </c>
      <c r="AB84" s="18"/>
      <c r="AJ84" s="109"/>
      <c r="AK84" s="107"/>
      <c r="AL84" s="108"/>
    </row>
    <row r="85" spans="12:53" x14ac:dyDescent="0.2">
      <c r="L85" s="105" t="s">
        <v>709</v>
      </c>
      <c r="S85" s="105"/>
      <c r="T85" s="105"/>
      <c r="U85" s="108">
        <v>0</v>
      </c>
      <c r="V85" s="108" t="s">
        <v>179</v>
      </c>
      <c r="W85" s="108">
        <v>1</v>
      </c>
      <c r="Z85" s="105" t="s">
        <v>772</v>
      </c>
      <c r="AB85" s="18"/>
      <c r="AJ85" s="108">
        <v>1</v>
      </c>
      <c r="AK85" s="108" t="s">
        <v>179</v>
      </c>
      <c r="AL85" s="108">
        <v>1</v>
      </c>
    </row>
    <row r="86" spans="12:53" x14ac:dyDescent="0.2">
      <c r="L86" s="105" t="s">
        <v>710</v>
      </c>
      <c r="S86" s="105"/>
      <c r="T86" s="105"/>
      <c r="U86" s="108">
        <v>0</v>
      </c>
      <c r="V86" s="108" t="s">
        <v>179</v>
      </c>
      <c r="W86" s="108">
        <v>0</v>
      </c>
      <c r="Z86" s="105" t="s">
        <v>773</v>
      </c>
      <c r="AB86" s="18"/>
      <c r="AJ86" s="108">
        <v>1</v>
      </c>
      <c r="AK86" s="108" t="s">
        <v>179</v>
      </c>
      <c r="AL86" s="108">
        <v>1</v>
      </c>
    </row>
    <row r="87" spans="12:53" x14ac:dyDescent="0.2">
      <c r="L87" s="105" t="s">
        <v>711</v>
      </c>
      <c r="S87" s="105"/>
      <c r="T87" s="105"/>
      <c r="U87" s="108">
        <v>5</v>
      </c>
      <c r="V87" s="108" t="s">
        <v>179</v>
      </c>
      <c r="W87" s="108">
        <v>1</v>
      </c>
      <c r="Z87" s="105" t="s">
        <v>774</v>
      </c>
      <c r="AB87" s="18"/>
      <c r="AJ87" s="108">
        <v>1</v>
      </c>
      <c r="AK87" s="108" t="s">
        <v>179</v>
      </c>
      <c r="AL87" s="108">
        <v>2</v>
      </c>
    </row>
    <row r="88" spans="12:53" x14ac:dyDescent="0.2">
      <c r="L88" s="105" t="s">
        <v>712</v>
      </c>
      <c r="S88" s="105"/>
      <c r="T88" s="105"/>
      <c r="U88" s="108">
        <v>3</v>
      </c>
      <c r="V88" s="108" t="s">
        <v>179</v>
      </c>
      <c r="W88" s="108">
        <v>2</v>
      </c>
      <c r="Z88" s="105" t="s">
        <v>775</v>
      </c>
      <c r="AB88" s="78"/>
      <c r="AJ88" s="108">
        <v>0</v>
      </c>
      <c r="AK88" s="108" t="s">
        <v>179</v>
      </c>
      <c r="AL88" s="108">
        <v>2</v>
      </c>
    </row>
    <row r="89" spans="12:53" x14ac:dyDescent="0.2">
      <c r="L89" s="105" t="s">
        <v>713</v>
      </c>
      <c r="S89" s="105"/>
      <c r="T89" s="105"/>
      <c r="U89" s="108">
        <v>3</v>
      </c>
      <c r="V89" s="108" t="s">
        <v>179</v>
      </c>
      <c r="W89" s="108">
        <v>0</v>
      </c>
      <c r="Z89" s="105" t="s">
        <v>776</v>
      </c>
      <c r="AB89" s="78"/>
      <c r="AJ89" s="108">
        <v>1</v>
      </c>
      <c r="AK89" s="108" t="s">
        <v>179</v>
      </c>
      <c r="AL89" s="108">
        <v>2</v>
      </c>
    </row>
    <row r="90" spans="12:53" x14ac:dyDescent="0.2">
      <c r="L90" s="105" t="s">
        <v>714</v>
      </c>
      <c r="S90" s="105"/>
      <c r="T90" s="105"/>
      <c r="U90" s="108">
        <v>1</v>
      </c>
      <c r="V90" s="108" t="s">
        <v>179</v>
      </c>
      <c r="W90" s="108">
        <v>1</v>
      </c>
      <c r="Z90" s="105" t="s">
        <v>777</v>
      </c>
      <c r="AB90" s="78"/>
      <c r="AJ90" s="108">
        <v>3</v>
      </c>
      <c r="AK90" s="108" t="s">
        <v>179</v>
      </c>
      <c r="AL90" s="108">
        <v>2</v>
      </c>
    </row>
    <row r="91" spans="12:53" x14ac:dyDescent="0.2">
      <c r="L91" s="105" t="s">
        <v>715</v>
      </c>
      <c r="S91" s="105"/>
      <c r="T91" s="105"/>
      <c r="U91" s="108">
        <v>3</v>
      </c>
      <c r="V91" s="108" t="s">
        <v>179</v>
      </c>
      <c r="W91" s="108">
        <v>1</v>
      </c>
      <c r="Z91" s="105" t="s">
        <v>778</v>
      </c>
      <c r="AB91" s="18"/>
      <c r="AD91" s="109"/>
      <c r="AE91" s="107"/>
      <c r="AF91" s="108"/>
      <c r="AJ91" s="108">
        <v>2</v>
      </c>
      <c r="AK91" s="108" t="s">
        <v>179</v>
      </c>
      <c r="AL91" s="108">
        <v>2</v>
      </c>
    </row>
    <row r="92" spans="12:53" x14ac:dyDescent="0.2">
      <c r="S92" s="1"/>
      <c r="T92" s="1"/>
      <c r="U92" s="1"/>
    </row>
    <row r="93" spans="12:53" x14ac:dyDescent="0.2">
      <c r="S93" s="105"/>
      <c r="T93" s="105"/>
      <c r="U93" s="105"/>
      <c r="AB93" s="18"/>
    </row>
    <row r="94" spans="12:53" x14ac:dyDescent="0.2">
      <c r="S94" s="105"/>
      <c r="T94" s="105"/>
      <c r="U94" s="105"/>
      <c r="AB94" s="18"/>
    </row>
    <row r="95" spans="12:53" x14ac:dyDescent="0.2">
      <c r="S95" s="105"/>
      <c r="T95" s="105"/>
      <c r="U95" s="105"/>
      <c r="AB95" s="18"/>
    </row>
    <row r="96" spans="12:53" x14ac:dyDescent="0.2">
      <c r="S96" s="105"/>
      <c r="T96" s="105"/>
      <c r="U96" s="105"/>
      <c r="AB96" s="18"/>
    </row>
    <row r="97" spans="19:28" x14ac:dyDescent="0.2">
      <c r="S97" s="105"/>
      <c r="T97" s="105"/>
      <c r="U97" s="105"/>
      <c r="AB97" s="78"/>
    </row>
    <row r="98" spans="19:28" x14ac:dyDescent="0.2">
      <c r="S98" s="105"/>
      <c r="T98" s="105"/>
      <c r="U98" s="105"/>
      <c r="AB98" s="78"/>
    </row>
    <row r="99" spans="19:28" x14ac:dyDescent="0.2">
      <c r="S99" s="105"/>
      <c r="T99" s="105"/>
      <c r="U99" s="105"/>
      <c r="AB99" s="78"/>
    </row>
    <row r="100" spans="19:28" x14ac:dyDescent="0.2">
      <c r="S100" s="1"/>
      <c r="T100" s="1"/>
      <c r="U100" s="1"/>
      <c r="AB100" s="18"/>
    </row>
    <row r="101" spans="19:28" x14ac:dyDescent="0.2">
      <c r="S101" s="105"/>
      <c r="T101" s="105"/>
      <c r="U101" s="105"/>
      <c r="AB101" s="18"/>
    </row>
    <row r="102" spans="19:28" x14ac:dyDescent="0.2">
      <c r="S102" s="105"/>
      <c r="T102" s="105"/>
      <c r="U102" s="105"/>
      <c r="AB102" s="18"/>
    </row>
    <row r="103" spans="19:28" x14ac:dyDescent="0.2">
      <c r="S103" s="105"/>
      <c r="T103" s="105"/>
      <c r="U103" s="105"/>
      <c r="AB103" s="18"/>
    </row>
    <row r="104" spans="19:28" x14ac:dyDescent="0.2">
      <c r="S104" s="105"/>
      <c r="T104" s="105"/>
      <c r="U104" s="105"/>
      <c r="AB104" s="18"/>
    </row>
    <row r="105" spans="19:28" x14ac:dyDescent="0.2">
      <c r="S105" s="105"/>
      <c r="T105" s="105"/>
      <c r="U105" s="105"/>
    </row>
    <row r="106" spans="19:28" x14ac:dyDescent="0.2">
      <c r="S106" s="105"/>
      <c r="T106" s="105"/>
      <c r="U106" s="105"/>
      <c r="AB106" s="78"/>
    </row>
    <row r="107" spans="19:28" x14ac:dyDescent="0.2">
      <c r="S107" s="105"/>
      <c r="T107" s="105"/>
      <c r="U107" s="105"/>
      <c r="AB107" s="78"/>
    </row>
    <row r="108" spans="19:28" x14ac:dyDescent="0.2">
      <c r="S108" s="1"/>
      <c r="T108" s="1"/>
      <c r="U108" s="1"/>
      <c r="AB108" s="18"/>
    </row>
    <row r="109" spans="19:28" x14ac:dyDescent="0.2">
      <c r="S109" s="105"/>
      <c r="T109" s="105"/>
      <c r="U109" s="105"/>
      <c r="AB109" s="18"/>
    </row>
    <row r="110" spans="19:28" x14ac:dyDescent="0.2">
      <c r="S110" s="105"/>
      <c r="T110" s="105"/>
      <c r="U110" s="105"/>
      <c r="AB110" s="18"/>
    </row>
    <row r="111" spans="19:28" x14ac:dyDescent="0.2">
      <c r="S111" s="105"/>
      <c r="T111" s="105"/>
      <c r="U111" s="105"/>
      <c r="AB111" s="18"/>
    </row>
    <row r="112" spans="19:28" x14ac:dyDescent="0.2">
      <c r="S112" s="105"/>
      <c r="T112" s="105"/>
      <c r="U112" s="105"/>
      <c r="AB112" s="18"/>
    </row>
    <row r="113" spans="15:28" x14ac:dyDescent="0.2">
      <c r="S113" s="105"/>
      <c r="T113" s="105"/>
      <c r="U113" s="105"/>
    </row>
    <row r="114" spans="15:28" x14ac:dyDescent="0.2">
      <c r="S114" s="105"/>
      <c r="T114" s="105"/>
      <c r="U114" s="105"/>
      <c r="AB114" s="78"/>
    </row>
    <row r="115" spans="15:28" x14ac:dyDescent="0.2">
      <c r="S115" s="105"/>
      <c r="T115" s="105"/>
      <c r="U115" s="105"/>
      <c r="AB115" s="78"/>
    </row>
    <row r="116" spans="15:28" x14ac:dyDescent="0.2">
      <c r="S116" s="1"/>
      <c r="T116" s="1"/>
      <c r="U116" s="1"/>
      <c r="AB116" s="18"/>
    </row>
    <row r="117" spans="15:28" x14ac:dyDescent="0.2">
      <c r="S117" s="105"/>
      <c r="T117" s="105"/>
      <c r="U117" s="105"/>
      <c r="AB117" s="18"/>
    </row>
    <row r="118" spans="15:28" x14ac:dyDescent="0.2">
      <c r="S118" s="105"/>
      <c r="T118" s="105"/>
      <c r="U118" s="105"/>
      <c r="AB118" s="18"/>
    </row>
    <row r="119" spans="15:28" x14ac:dyDescent="0.2">
      <c r="S119" s="105"/>
      <c r="T119" s="105"/>
      <c r="U119" s="105"/>
      <c r="AB119" s="18"/>
    </row>
    <row r="120" spans="15:28" x14ac:dyDescent="0.2">
      <c r="S120" s="105"/>
      <c r="T120" s="105"/>
      <c r="U120" s="105"/>
      <c r="AB120" s="18"/>
    </row>
    <row r="121" spans="15:28" x14ac:dyDescent="0.2">
      <c r="S121" s="105"/>
      <c r="T121" s="105"/>
      <c r="U121" s="105"/>
    </row>
    <row r="122" spans="15:28" x14ac:dyDescent="0.2">
      <c r="S122" s="105"/>
      <c r="T122" s="105"/>
      <c r="U122" s="105"/>
    </row>
    <row r="123" spans="15:28" x14ac:dyDescent="0.2">
      <c r="S123" s="105"/>
      <c r="T123" s="105"/>
      <c r="U123" s="105"/>
    </row>
    <row r="124" spans="15:28" x14ac:dyDescent="0.2">
      <c r="O124" s="105"/>
      <c r="P124" s="108"/>
      <c r="Q124" s="105"/>
      <c r="R124" s="108"/>
    </row>
  </sheetData>
  <mergeCells count="15">
    <mergeCell ref="L1:N1"/>
    <mergeCell ref="O1:Q1"/>
    <mergeCell ref="R1:T1"/>
    <mergeCell ref="U1:W1"/>
    <mergeCell ref="X1:Z1"/>
    <mergeCell ref="AV1:AX1"/>
    <mergeCell ref="AY1:BA1"/>
    <mergeCell ref="O18:BA18"/>
    <mergeCell ref="AD1:AF1"/>
    <mergeCell ref="AG1:AI1"/>
    <mergeCell ref="AJ1:AL1"/>
    <mergeCell ref="AM1:AO1"/>
    <mergeCell ref="AP1:AR1"/>
    <mergeCell ref="AS1:AU1"/>
    <mergeCell ref="AA1:AC1"/>
  </mergeCells>
  <printOptions horizontalCentered="1"/>
  <pageMargins left="0.7" right="0.7" top="0.75" bottom="0.75" header="0.3" footer="0.3"/>
  <pageSetup paperSize="9" scale="52" orientation="portrait" r:id="rId1"/>
  <headerFooter>
    <oddHeader>&amp;L&amp;9Södertäljefotbollen&amp;C&amp;22 1987 Div 2 Norra
&amp;R&amp;9&amp;D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80E-093A-489C-BE28-39FFD3644F90}">
  <sheetPr>
    <pageSetUpPr fitToPage="1"/>
  </sheetPr>
  <dimension ref="A1:BE123"/>
  <sheetViews>
    <sheetView view="pageLayout" zoomScaleNormal="100" workbookViewId="0">
      <selection activeCell="I19" sqref="I19"/>
    </sheetView>
  </sheetViews>
  <sheetFormatPr defaultRowHeight="12" x14ac:dyDescent="0.2"/>
  <cols>
    <col min="1" max="1" width="2.7109375" style="16" bestFit="1" customWidth="1"/>
    <col min="2" max="2" width="26.5703125" style="16" customWidth="1"/>
    <col min="3" max="4" width="3.5703125" style="16" bestFit="1" customWidth="1"/>
    <col min="5" max="5" width="2.7109375" style="16" bestFit="1" customWidth="1"/>
    <col min="6" max="7" width="3.5703125" style="16" bestFit="1" customWidth="1"/>
    <col min="8" max="8" width="1.5703125" style="19" bestFit="1" customWidth="1"/>
    <col min="9" max="10" width="3.5703125" style="16" bestFit="1" customWidth="1"/>
    <col min="11" max="11" width="5.28515625" style="16" bestFit="1" customWidth="1"/>
    <col min="12" max="12" width="2.7109375" style="79" bestFit="1" customWidth="1"/>
    <col min="13" max="13" width="1.5703125" style="79" bestFit="1" customWidth="1"/>
    <col min="14" max="14" width="2.7109375" style="79" bestFit="1" customWidth="1"/>
    <col min="15" max="15" width="2.7109375" style="79" customWidth="1"/>
    <col min="16" max="16" width="1.5703125" style="79" bestFit="1" customWidth="1"/>
    <col min="17" max="17" width="2.7109375" style="79" customWidth="1"/>
    <col min="18" max="18" width="1.85546875" style="79" bestFit="1" customWidth="1"/>
    <col min="19" max="19" width="1.5703125" style="79" bestFit="1" customWidth="1"/>
    <col min="20" max="21" width="2.7109375" style="79" customWidth="1"/>
    <col min="22" max="22" width="1.5703125" style="79" bestFit="1" customWidth="1"/>
    <col min="23" max="24" width="2.7109375" style="79" customWidth="1"/>
    <col min="25" max="25" width="1.5703125" style="79" bestFit="1" customWidth="1"/>
    <col min="26" max="27" width="2.7109375" style="79" customWidth="1"/>
    <col min="28" max="28" width="1.5703125" style="79" bestFit="1" customWidth="1"/>
    <col min="29" max="30" width="2.7109375" style="79" customWidth="1"/>
    <col min="31" max="31" width="1.5703125" style="79" bestFit="1" customWidth="1"/>
    <col min="32" max="33" width="2.7109375" style="79" customWidth="1"/>
    <col min="34" max="34" width="1.5703125" style="79" bestFit="1" customWidth="1"/>
    <col min="35" max="36" width="2.7109375" style="79" customWidth="1"/>
    <col min="37" max="37" width="1.5703125" style="79" bestFit="1" customWidth="1"/>
    <col min="38" max="39" width="2.7109375" style="79" customWidth="1"/>
    <col min="40" max="40" width="1.5703125" style="79" bestFit="1" customWidth="1"/>
    <col min="41" max="42" width="2.7109375" style="79" customWidth="1"/>
    <col min="43" max="43" width="1.5703125" style="79" bestFit="1" customWidth="1"/>
    <col min="44" max="45" width="2.7109375" style="79" customWidth="1"/>
    <col min="46" max="46" width="1.5703125" style="79" bestFit="1" customWidth="1"/>
    <col min="47" max="47" width="2.7109375" style="79" bestFit="1" customWidth="1"/>
    <col min="48" max="48" width="2.7109375" style="79" customWidth="1"/>
    <col min="49" max="49" width="1.5703125" style="79" bestFit="1" customWidth="1"/>
    <col min="50" max="50" width="2.7109375" style="79" bestFit="1" customWidth="1"/>
    <col min="51" max="51" width="2.7109375" style="79" customWidth="1"/>
    <col min="52" max="52" width="1.5703125" style="79" bestFit="1" customWidth="1"/>
    <col min="53" max="53" width="2.7109375" style="79" bestFit="1" customWidth="1"/>
    <col min="54" max="54" width="3.5703125" style="79" bestFit="1" customWidth="1"/>
    <col min="55" max="55" width="1.5703125" style="79" bestFit="1" customWidth="1"/>
    <col min="56" max="56" width="3.5703125" style="79" bestFit="1" customWidth="1"/>
    <col min="57" max="16384" width="9.140625" style="16"/>
  </cols>
  <sheetData>
    <row r="1" spans="1:56" s="15" customFormat="1" ht="108" customHeight="1" x14ac:dyDescent="0.25">
      <c r="A1" s="94"/>
      <c r="B1" s="6" t="s">
        <v>469</v>
      </c>
      <c r="C1" s="95"/>
      <c r="D1" s="95"/>
      <c r="E1" s="95"/>
      <c r="F1" s="95"/>
      <c r="G1" s="95"/>
      <c r="H1" s="94"/>
      <c r="I1" s="95"/>
      <c r="J1" s="95"/>
      <c r="K1" s="95"/>
      <c r="L1" s="117" t="s">
        <v>99</v>
      </c>
      <c r="M1" s="117"/>
      <c r="N1" s="117"/>
      <c r="O1" s="117" t="s">
        <v>100</v>
      </c>
      <c r="P1" s="117"/>
      <c r="Q1" s="117"/>
      <c r="R1" s="117" t="s">
        <v>27</v>
      </c>
      <c r="S1" s="117"/>
      <c r="T1" s="117"/>
      <c r="U1" s="117" t="s">
        <v>53</v>
      </c>
      <c r="V1" s="117"/>
      <c r="W1" s="117"/>
      <c r="X1" s="117" t="s">
        <v>144</v>
      </c>
      <c r="Y1" s="117"/>
      <c r="Z1" s="117"/>
      <c r="AA1" s="117" t="s">
        <v>15</v>
      </c>
      <c r="AB1" s="117"/>
      <c r="AC1" s="117"/>
      <c r="AD1" s="117" t="s">
        <v>4</v>
      </c>
      <c r="AE1" s="117"/>
      <c r="AF1" s="117"/>
      <c r="AG1" s="117" t="s">
        <v>102</v>
      </c>
      <c r="AH1" s="117"/>
      <c r="AI1" s="117"/>
      <c r="AJ1" s="117" t="s">
        <v>76</v>
      </c>
      <c r="AK1" s="117"/>
      <c r="AL1" s="117"/>
      <c r="AM1" s="117" t="s">
        <v>103</v>
      </c>
      <c r="AN1" s="117"/>
      <c r="AO1" s="117"/>
      <c r="AP1" s="117" t="s">
        <v>51</v>
      </c>
      <c r="AQ1" s="117"/>
      <c r="AR1" s="117"/>
      <c r="AS1" s="117" t="s">
        <v>153</v>
      </c>
      <c r="AT1" s="117"/>
      <c r="AU1" s="117"/>
      <c r="AV1" s="117" t="s">
        <v>124</v>
      </c>
      <c r="AW1" s="117"/>
      <c r="AX1" s="117"/>
      <c r="AY1" s="117" t="s">
        <v>120</v>
      </c>
      <c r="AZ1" s="117"/>
      <c r="BA1" s="117"/>
      <c r="BB1" s="81"/>
      <c r="BC1" s="81"/>
      <c r="BD1" s="81"/>
    </row>
    <row r="2" spans="1:56" x14ac:dyDescent="0.2">
      <c r="A2" s="94">
        <v>1</v>
      </c>
      <c r="B2" s="105" t="s">
        <v>99</v>
      </c>
      <c r="C2" s="105">
        <v>26</v>
      </c>
      <c r="D2" s="105">
        <v>15</v>
      </c>
      <c r="E2" s="105">
        <v>7</v>
      </c>
      <c r="F2" s="105">
        <v>4</v>
      </c>
      <c r="G2" s="105">
        <v>56</v>
      </c>
      <c r="H2" s="105" t="s">
        <v>12</v>
      </c>
      <c r="I2" s="105">
        <v>27</v>
      </c>
      <c r="J2" s="95">
        <f t="shared" ref="J2:J15" si="0">SUM(2*D2+E2)</f>
        <v>37</v>
      </c>
      <c r="K2" s="95" t="s">
        <v>10</v>
      </c>
      <c r="L2" s="106"/>
      <c r="M2" s="106"/>
      <c r="N2" s="106"/>
      <c r="O2" s="107">
        <v>1</v>
      </c>
      <c r="P2" s="107" t="s">
        <v>12</v>
      </c>
      <c r="Q2" s="107">
        <v>1</v>
      </c>
      <c r="R2" s="107">
        <v>0</v>
      </c>
      <c r="S2" s="107" t="s">
        <v>12</v>
      </c>
      <c r="T2" s="107">
        <v>2</v>
      </c>
      <c r="U2" s="107">
        <v>0</v>
      </c>
      <c r="V2" s="107" t="s">
        <v>12</v>
      </c>
      <c r="W2" s="107">
        <v>0</v>
      </c>
      <c r="X2" s="107">
        <v>1</v>
      </c>
      <c r="Y2" s="107" t="s">
        <v>12</v>
      </c>
      <c r="Z2" s="107">
        <v>1</v>
      </c>
      <c r="AA2" s="107">
        <v>2</v>
      </c>
      <c r="AB2" s="107" t="s">
        <v>12</v>
      </c>
      <c r="AC2" s="107">
        <v>1</v>
      </c>
      <c r="AD2" s="107">
        <v>2</v>
      </c>
      <c r="AE2" s="107" t="s">
        <v>12</v>
      </c>
      <c r="AF2" s="107">
        <v>4</v>
      </c>
      <c r="AG2" s="107">
        <v>5</v>
      </c>
      <c r="AH2" s="107" t="s">
        <v>12</v>
      </c>
      <c r="AI2" s="107">
        <v>2</v>
      </c>
      <c r="AJ2" s="107">
        <v>0</v>
      </c>
      <c r="AK2" s="107" t="s">
        <v>12</v>
      </c>
      <c r="AL2" s="107">
        <v>0</v>
      </c>
      <c r="AM2" s="107">
        <v>2</v>
      </c>
      <c r="AN2" s="107" t="s">
        <v>12</v>
      </c>
      <c r="AO2" s="107">
        <v>0</v>
      </c>
      <c r="AP2" s="107">
        <v>3</v>
      </c>
      <c r="AQ2" s="107" t="s">
        <v>12</v>
      </c>
      <c r="AR2" s="107">
        <v>0</v>
      </c>
      <c r="AS2" s="108">
        <v>3</v>
      </c>
      <c r="AT2" s="108" t="s">
        <v>12</v>
      </c>
      <c r="AU2" s="108">
        <v>0</v>
      </c>
      <c r="AV2" s="108">
        <v>1</v>
      </c>
      <c r="AW2" s="108" t="s">
        <v>12</v>
      </c>
      <c r="AX2" s="108">
        <v>0</v>
      </c>
      <c r="AY2" s="107">
        <v>2</v>
      </c>
      <c r="AZ2" s="107" t="s">
        <v>12</v>
      </c>
      <c r="BA2" s="107">
        <v>0</v>
      </c>
      <c r="BB2" s="18">
        <f>SUM(L2+O2+R2+U2+X2+AA2+AD2+AG2+AJ2+AM2+AP2+AS2+AV2+AY2)</f>
        <v>22</v>
      </c>
      <c r="BC2" s="78" t="s">
        <v>12</v>
      </c>
      <c r="BD2" s="18">
        <f>SUM(N2+Q2+T2+W2+Z2+AC2+AF2+AI2+AL2+AO2+AR2+AU2+AX2+BA2)</f>
        <v>11</v>
      </c>
    </row>
    <row r="3" spans="1:56" x14ac:dyDescent="0.2">
      <c r="A3" s="94">
        <v>2</v>
      </c>
      <c r="B3" s="105" t="s">
        <v>100</v>
      </c>
      <c r="C3" s="105">
        <v>26</v>
      </c>
      <c r="D3" s="105">
        <v>13</v>
      </c>
      <c r="E3" s="105">
        <v>9</v>
      </c>
      <c r="F3" s="105">
        <v>4</v>
      </c>
      <c r="G3" s="105">
        <v>40</v>
      </c>
      <c r="H3" s="105" t="s">
        <v>12</v>
      </c>
      <c r="I3" s="105">
        <v>26</v>
      </c>
      <c r="J3" s="95">
        <f t="shared" si="0"/>
        <v>35</v>
      </c>
      <c r="K3" s="95"/>
      <c r="L3" s="107">
        <v>2</v>
      </c>
      <c r="M3" s="107" t="s">
        <v>12</v>
      </c>
      <c r="N3" s="107">
        <v>2</v>
      </c>
      <c r="O3" s="106"/>
      <c r="P3" s="106"/>
      <c r="Q3" s="106"/>
      <c r="R3" s="107">
        <v>2</v>
      </c>
      <c r="S3" s="107" t="s">
        <v>12</v>
      </c>
      <c r="T3" s="107">
        <v>0</v>
      </c>
      <c r="U3" s="107">
        <v>2</v>
      </c>
      <c r="V3" s="107" t="s">
        <v>12</v>
      </c>
      <c r="W3" s="107">
        <v>3</v>
      </c>
      <c r="X3" s="107">
        <v>2</v>
      </c>
      <c r="Y3" s="107" t="s">
        <v>12</v>
      </c>
      <c r="Z3" s="107">
        <v>0</v>
      </c>
      <c r="AA3" s="107">
        <v>2</v>
      </c>
      <c r="AB3" s="107" t="s">
        <v>12</v>
      </c>
      <c r="AC3" s="107">
        <v>1</v>
      </c>
      <c r="AD3" s="107">
        <v>3</v>
      </c>
      <c r="AE3" s="107" t="s">
        <v>12</v>
      </c>
      <c r="AF3" s="107">
        <v>1</v>
      </c>
      <c r="AG3" s="107">
        <v>0</v>
      </c>
      <c r="AH3" s="107" t="s">
        <v>12</v>
      </c>
      <c r="AI3" s="107">
        <v>0</v>
      </c>
      <c r="AJ3" s="107">
        <v>1</v>
      </c>
      <c r="AK3" s="107" t="s">
        <v>12</v>
      </c>
      <c r="AL3" s="107">
        <v>1</v>
      </c>
      <c r="AM3" s="107">
        <v>2</v>
      </c>
      <c r="AN3" s="107" t="s">
        <v>12</v>
      </c>
      <c r="AO3" s="107">
        <v>1</v>
      </c>
      <c r="AP3" s="107">
        <v>1</v>
      </c>
      <c r="AQ3" s="107" t="s">
        <v>12</v>
      </c>
      <c r="AR3" s="107">
        <v>0</v>
      </c>
      <c r="AS3" s="108">
        <v>5</v>
      </c>
      <c r="AT3" s="108" t="s">
        <v>12</v>
      </c>
      <c r="AU3" s="108">
        <v>2</v>
      </c>
      <c r="AV3" s="108">
        <v>0</v>
      </c>
      <c r="AW3" s="108" t="s">
        <v>12</v>
      </c>
      <c r="AX3" s="108">
        <v>0</v>
      </c>
      <c r="AY3" s="107">
        <v>2</v>
      </c>
      <c r="AZ3" s="107" t="s">
        <v>12</v>
      </c>
      <c r="BA3" s="107">
        <v>0</v>
      </c>
      <c r="BB3" s="18">
        <f t="shared" ref="BB3:BB15" si="1">SUM(L3+O3+R3+U3+X3+AA3+AD3+AG3+AJ3+AM3+AP3+AS3+AV3+AY3)</f>
        <v>24</v>
      </c>
      <c r="BC3" s="78" t="s">
        <v>12</v>
      </c>
      <c r="BD3" s="18">
        <f t="shared" ref="BD3:BD15" si="2">SUM(N3+Q3+T3+W3+Z3+AC3+AF3+AI3+AL3+AO3+AR3+AU3+AX3+BA3)</f>
        <v>11</v>
      </c>
    </row>
    <row r="4" spans="1:56" x14ac:dyDescent="0.2">
      <c r="A4" s="94">
        <v>3</v>
      </c>
      <c r="B4" s="105" t="s">
        <v>27</v>
      </c>
      <c r="C4" s="105">
        <v>26</v>
      </c>
      <c r="D4" s="105">
        <v>13</v>
      </c>
      <c r="E4" s="105">
        <v>7</v>
      </c>
      <c r="F4" s="105">
        <v>6</v>
      </c>
      <c r="G4" s="105">
        <v>46</v>
      </c>
      <c r="H4" s="105" t="s">
        <v>12</v>
      </c>
      <c r="I4" s="105">
        <v>28</v>
      </c>
      <c r="J4" s="95">
        <f t="shared" si="0"/>
        <v>33</v>
      </c>
      <c r="K4" s="95"/>
      <c r="L4" s="107">
        <v>1</v>
      </c>
      <c r="M4" s="107" t="s">
        <v>12</v>
      </c>
      <c r="N4" s="107">
        <v>5</v>
      </c>
      <c r="O4" s="107">
        <v>0</v>
      </c>
      <c r="P4" s="107" t="s">
        <v>12</v>
      </c>
      <c r="Q4" s="107">
        <v>1</v>
      </c>
      <c r="R4" s="106"/>
      <c r="S4" s="106"/>
      <c r="T4" s="106"/>
      <c r="U4" s="107">
        <v>3</v>
      </c>
      <c r="V4" s="107" t="s">
        <v>12</v>
      </c>
      <c r="W4" s="107">
        <v>1</v>
      </c>
      <c r="X4" s="107">
        <v>1</v>
      </c>
      <c r="Y4" s="107" t="s">
        <v>12</v>
      </c>
      <c r="Z4" s="107">
        <v>1</v>
      </c>
      <c r="AA4" s="107">
        <v>0</v>
      </c>
      <c r="AB4" s="107" t="s">
        <v>12</v>
      </c>
      <c r="AC4" s="107">
        <v>0</v>
      </c>
      <c r="AD4" s="107">
        <v>1</v>
      </c>
      <c r="AE4" s="107" t="s">
        <v>12</v>
      </c>
      <c r="AF4" s="107">
        <v>0</v>
      </c>
      <c r="AG4" s="107">
        <v>1</v>
      </c>
      <c r="AH4" s="107" t="s">
        <v>12</v>
      </c>
      <c r="AI4" s="107">
        <v>0</v>
      </c>
      <c r="AJ4" s="107">
        <v>2</v>
      </c>
      <c r="AK4" s="107" t="s">
        <v>12</v>
      </c>
      <c r="AL4" s="107">
        <v>2</v>
      </c>
      <c r="AM4" s="107">
        <v>0</v>
      </c>
      <c r="AN4" s="107" t="s">
        <v>12</v>
      </c>
      <c r="AO4" s="107">
        <v>0</v>
      </c>
      <c r="AP4" s="107">
        <v>1</v>
      </c>
      <c r="AQ4" s="107" t="s">
        <v>12</v>
      </c>
      <c r="AR4" s="107">
        <v>2</v>
      </c>
      <c r="AS4" s="108">
        <v>7</v>
      </c>
      <c r="AT4" s="108" t="s">
        <v>12</v>
      </c>
      <c r="AU4" s="108">
        <v>3</v>
      </c>
      <c r="AV4" s="108">
        <v>1</v>
      </c>
      <c r="AW4" s="108" t="s">
        <v>12</v>
      </c>
      <c r="AX4" s="108">
        <v>2</v>
      </c>
      <c r="AY4" s="107">
        <v>4</v>
      </c>
      <c r="AZ4" s="107" t="s">
        <v>12</v>
      </c>
      <c r="BA4" s="107">
        <v>0</v>
      </c>
      <c r="BB4" s="18">
        <f t="shared" si="1"/>
        <v>22</v>
      </c>
      <c r="BC4" s="78" t="s">
        <v>12</v>
      </c>
      <c r="BD4" s="18">
        <f t="shared" si="2"/>
        <v>17</v>
      </c>
    </row>
    <row r="5" spans="1:56" x14ac:dyDescent="0.2">
      <c r="A5" s="94">
        <v>4</v>
      </c>
      <c r="B5" s="105" t="s">
        <v>53</v>
      </c>
      <c r="C5" s="105">
        <v>26</v>
      </c>
      <c r="D5" s="105">
        <v>14</v>
      </c>
      <c r="E5" s="105">
        <v>4</v>
      </c>
      <c r="F5" s="105">
        <v>8</v>
      </c>
      <c r="G5" s="105">
        <v>63</v>
      </c>
      <c r="H5" s="105" t="s">
        <v>12</v>
      </c>
      <c r="I5" s="105">
        <v>42</v>
      </c>
      <c r="J5" s="95">
        <f t="shared" si="0"/>
        <v>32</v>
      </c>
      <c r="K5" s="95"/>
      <c r="L5" s="107">
        <v>1</v>
      </c>
      <c r="M5" s="107" t="s">
        <v>12</v>
      </c>
      <c r="N5" s="107">
        <v>2</v>
      </c>
      <c r="O5" s="107">
        <v>1</v>
      </c>
      <c r="P5" s="107" t="s">
        <v>12</v>
      </c>
      <c r="Q5" s="107">
        <v>1</v>
      </c>
      <c r="R5" s="107">
        <v>5</v>
      </c>
      <c r="S5" s="107" t="s">
        <v>12</v>
      </c>
      <c r="T5" s="107">
        <v>2</v>
      </c>
      <c r="U5" s="106"/>
      <c r="V5" s="106"/>
      <c r="W5" s="106"/>
      <c r="X5" s="107">
        <v>1</v>
      </c>
      <c r="Y5" s="107" t="s">
        <v>12</v>
      </c>
      <c r="Z5" s="107">
        <v>4</v>
      </c>
      <c r="AA5" s="107">
        <v>1</v>
      </c>
      <c r="AB5" s="107" t="s">
        <v>12</v>
      </c>
      <c r="AC5" s="107">
        <v>1</v>
      </c>
      <c r="AD5" s="107">
        <v>0</v>
      </c>
      <c r="AE5" s="107" t="s">
        <v>12</v>
      </c>
      <c r="AF5" s="107">
        <v>2</v>
      </c>
      <c r="AG5" s="107">
        <v>1</v>
      </c>
      <c r="AH5" s="107" t="s">
        <v>12</v>
      </c>
      <c r="AI5" s="107">
        <v>2</v>
      </c>
      <c r="AJ5" s="107">
        <v>3</v>
      </c>
      <c r="AK5" s="107" t="s">
        <v>12</v>
      </c>
      <c r="AL5" s="107">
        <v>2</v>
      </c>
      <c r="AM5" s="107">
        <v>7</v>
      </c>
      <c r="AN5" s="107" t="s">
        <v>12</v>
      </c>
      <c r="AO5" s="107">
        <v>1</v>
      </c>
      <c r="AP5" s="107">
        <v>5</v>
      </c>
      <c r="AQ5" s="107" t="s">
        <v>12</v>
      </c>
      <c r="AR5" s="107">
        <v>1</v>
      </c>
      <c r="AS5" s="108">
        <v>3</v>
      </c>
      <c r="AT5" s="108" t="s">
        <v>12</v>
      </c>
      <c r="AU5" s="108">
        <v>3</v>
      </c>
      <c r="AV5" s="108">
        <v>3</v>
      </c>
      <c r="AW5" s="108" t="s">
        <v>12</v>
      </c>
      <c r="AX5" s="108">
        <v>2</v>
      </c>
      <c r="AY5" s="107">
        <v>5</v>
      </c>
      <c r="AZ5" s="107" t="s">
        <v>12</v>
      </c>
      <c r="BA5" s="107">
        <v>0</v>
      </c>
      <c r="BB5" s="18">
        <f t="shared" si="1"/>
        <v>36</v>
      </c>
      <c r="BC5" s="78" t="s">
        <v>12</v>
      </c>
      <c r="BD5" s="18">
        <f t="shared" si="2"/>
        <v>23</v>
      </c>
    </row>
    <row r="6" spans="1:56" x14ac:dyDescent="0.2">
      <c r="A6" s="94">
        <v>5</v>
      </c>
      <c r="B6" s="105" t="s">
        <v>144</v>
      </c>
      <c r="C6" s="105">
        <v>26</v>
      </c>
      <c r="D6" s="105">
        <v>11</v>
      </c>
      <c r="E6" s="105">
        <v>9</v>
      </c>
      <c r="F6" s="105">
        <v>6</v>
      </c>
      <c r="G6" s="105">
        <v>54</v>
      </c>
      <c r="H6" s="105" t="s">
        <v>12</v>
      </c>
      <c r="I6" s="105">
        <v>30</v>
      </c>
      <c r="J6" s="95">
        <f t="shared" si="0"/>
        <v>31</v>
      </c>
      <c r="K6" s="95"/>
      <c r="L6" s="107">
        <v>0</v>
      </c>
      <c r="M6" s="107" t="s">
        <v>12</v>
      </c>
      <c r="N6" s="107">
        <v>2</v>
      </c>
      <c r="O6" s="107">
        <v>2</v>
      </c>
      <c r="P6" s="107" t="s">
        <v>12</v>
      </c>
      <c r="Q6" s="107">
        <v>2</v>
      </c>
      <c r="R6" s="107">
        <v>0</v>
      </c>
      <c r="S6" s="107" t="s">
        <v>12</v>
      </c>
      <c r="T6" s="107">
        <v>0</v>
      </c>
      <c r="U6" s="107">
        <v>0</v>
      </c>
      <c r="V6" s="107" t="s">
        <v>12</v>
      </c>
      <c r="W6" s="107">
        <v>4</v>
      </c>
      <c r="X6" s="106"/>
      <c r="Y6" s="106"/>
      <c r="Z6" s="106"/>
      <c r="AA6" s="107">
        <v>0</v>
      </c>
      <c r="AB6" s="107" t="s">
        <v>12</v>
      </c>
      <c r="AC6" s="107">
        <v>2</v>
      </c>
      <c r="AD6" s="107">
        <v>1</v>
      </c>
      <c r="AE6" s="107" t="s">
        <v>12</v>
      </c>
      <c r="AF6" s="107">
        <v>2</v>
      </c>
      <c r="AG6" s="107">
        <v>2</v>
      </c>
      <c r="AH6" s="107" t="s">
        <v>12</v>
      </c>
      <c r="AI6" s="107">
        <v>0</v>
      </c>
      <c r="AJ6" s="107">
        <v>5</v>
      </c>
      <c r="AK6" s="107" t="s">
        <v>12</v>
      </c>
      <c r="AL6" s="107">
        <v>0</v>
      </c>
      <c r="AM6" s="107">
        <v>4</v>
      </c>
      <c r="AN6" s="107" t="s">
        <v>12</v>
      </c>
      <c r="AO6" s="107">
        <v>4</v>
      </c>
      <c r="AP6" s="107">
        <v>4</v>
      </c>
      <c r="AQ6" s="107" t="s">
        <v>12</v>
      </c>
      <c r="AR6" s="107">
        <v>1</v>
      </c>
      <c r="AS6" s="108">
        <v>1</v>
      </c>
      <c r="AT6" s="108" t="s">
        <v>12</v>
      </c>
      <c r="AU6" s="108">
        <v>0</v>
      </c>
      <c r="AV6" s="108">
        <v>3</v>
      </c>
      <c r="AW6" s="108" t="s">
        <v>12</v>
      </c>
      <c r="AX6" s="108">
        <v>0</v>
      </c>
      <c r="AY6" s="107">
        <v>5</v>
      </c>
      <c r="AZ6" s="107" t="s">
        <v>12</v>
      </c>
      <c r="BA6" s="107">
        <v>0</v>
      </c>
      <c r="BB6" s="18">
        <f t="shared" si="1"/>
        <v>27</v>
      </c>
      <c r="BC6" s="78" t="s">
        <v>12</v>
      </c>
      <c r="BD6" s="18">
        <f t="shared" si="2"/>
        <v>17</v>
      </c>
    </row>
    <row r="7" spans="1:56" x14ac:dyDescent="0.2">
      <c r="A7" s="94">
        <v>6</v>
      </c>
      <c r="B7" s="105" t="s">
        <v>15</v>
      </c>
      <c r="C7" s="105">
        <v>26</v>
      </c>
      <c r="D7" s="105">
        <v>11</v>
      </c>
      <c r="E7" s="105">
        <v>9</v>
      </c>
      <c r="F7" s="105">
        <v>6</v>
      </c>
      <c r="G7" s="105">
        <v>44</v>
      </c>
      <c r="H7" s="105" t="s">
        <v>12</v>
      </c>
      <c r="I7" s="105">
        <v>28</v>
      </c>
      <c r="J7" s="95">
        <f t="shared" si="0"/>
        <v>31</v>
      </c>
      <c r="K7" s="95"/>
      <c r="L7" s="107">
        <v>1</v>
      </c>
      <c r="M7" s="107" t="s">
        <v>12</v>
      </c>
      <c r="N7" s="107">
        <v>1</v>
      </c>
      <c r="O7" s="107">
        <v>0</v>
      </c>
      <c r="P7" s="107" t="s">
        <v>12</v>
      </c>
      <c r="Q7" s="107">
        <v>0</v>
      </c>
      <c r="R7" s="107">
        <v>1</v>
      </c>
      <c r="S7" s="107" t="s">
        <v>12</v>
      </c>
      <c r="T7" s="107">
        <v>1</v>
      </c>
      <c r="U7" s="107">
        <v>1</v>
      </c>
      <c r="V7" s="107" t="s">
        <v>12</v>
      </c>
      <c r="W7" s="107">
        <v>2</v>
      </c>
      <c r="X7" s="107">
        <v>0</v>
      </c>
      <c r="Y7" s="107" t="s">
        <v>12</v>
      </c>
      <c r="Z7" s="107">
        <v>0</v>
      </c>
      <c r="AA7" s="106"/>
      <c r="AB7" s="106"/>
      <c r="AC7" s="106"/>
      <c r="AD7" s="108">
        <v>0</v>
      </c>
      <c r="AE7" s="107" t="s">
        <v>12</v>
      </c>
      <c r="AF7" s="108">
        <v>3</v>
      </c>
      <c r="AG7" s="107">
        <v>1</v>
      </c>
      <c r="AH7" s="107" t="s">
        <v>12</v>
      </c>
      <c r="AI7" s="107">
        <v>1</v>
      </c>
      <c r="AJ7" s="107">
        <v>1</v>
      </c>
      <c r="AK7" s="107" t="s">
        <v>12</v>
      </c>
      <c r="AL7" s="107">
        <v>0</v>
      </c>
      <c r="AM7" s="107">
        <v>1</v>
      </c>
      <c r="AN7" s="107" t="s">
        <v>12</v>
      </c>
      <c r="AO7" s="107">
        <v>0</v>
      </c>
      <c r="AP7" s="107">
        <v>1</v>
      </c>
      <c r="AQ7" s="107" t="s">
        <v>12</v>
      </c>
      <c r="AR7" s="107">
        <v>3</v>
      </c>
      <c r="AS7" s="108">
        <v>2</v>
      </c>
      <c r="AT7" s="108" t="s">
        <v>12</v>
      </c>
      <c r="AU7" s="108">
        <v>3</v>
      </c>
      <c r="AV7" s="108">
        <v>1</v>
      </c>
      <c r="AW7" s="108" t="s">
        <v>12</v>
      </c>
      <c r="AX7" s="108">
        <v>0</v>
      </c>
      <c r="AY7" s="107">
        <v>4</v>
      </c>
      <c r="AZ7" s="107" t="s">
        <v>12</v>
      </c>
      <c r="BA7" s="107">
        <v>0</v>
      </c>
      <c r="BB7" s="18">
        <f t="shared" si="1"/>
        <v>14</v>
      </c>
      <c r="BC7" s="78" t="s">
        <v>12</v>
      </c>
      <c r="BD7" s="18">
        <f t="shared" si="2"/>
        <v>14</v>
      </c>
    </row>
    <row r="8" spans="1:56" x14ac:dyDescent="0.2">
      <c r="A8" s="94">
        <v>7</v>
      </c>
      <c r="B8" s="105" t="s">
        <v>4</v>
      </c>
      <c r="C8" s="105">
        <v>26</v>
      </c>
      <c r="D8" s="105">
        <v>12</v>
      </c>
      <c r="E8" s="105">
        <v>5</v>
      </c>
      <c r="F8" s="105">
        <v>9</v>
      </c>
      <c r="G8" s="105">
        <v>44</v>
      </c>
      <c r="H8" s="105" t="s">
        <v>12</v>
      </c>
      <c r="I8" s="105">
        <v>38</v>
      </c>
      <c r="J8" s="95">
        <f t="shared" si="0"/>
        <v>29</v>
      </c>
      <c r="K8" s="95"/>
      <c r="L8" s="107">
        <v>2</v>
      </c>
      <c r="M8" s="107" t="s">
        <v>12</v>
      </c>
      <c r="N8" s="107">
        <v>2</v>
      </c>
      <c r="O8" s="107">
        <v>1</v>
      </c>
      <c r="P8" s="107" t="s">
        <v>12</v>
      </c>
      <c r="Q8" s="107">
        <v>0</v>
      </c>
      <c r="R8" s="107">
        <v>0</v>
      </c>
      <c r="S8" s="107" t="s">
        <v>12</v>
      </c>
      <c r="T8" s="107">
        <v>1</v>
      </c>
      <c r="U8" s="107">
        <v>2</v>
      </c>
      <c r="V8" s="107" t="s">
        <v>12</v>
      </c>
      <c r="W8" s="107">
        <v>4</v>
      </c>
      <c r="X8" s="107">
        <v>0</v>
      </c>
      <c r="Y8" s="107" t="s">
        <v>12</v>
      </c>
      <c r="Z8" s="107">
        <v>3</v>
      </c>
      <c r="AA8" s="107">
        <v>1</v>
      </c>
      <c r="AB8" s="107" t="s">
        <v>12</v>
      </c>
      <c r="AC8" s="107">
        <v>2</v>
      </c>
      <c r="AD8" s="106"/>
      <c r="AE8" s="106"/>
      <c r="AF8" s="106"/>
      <c r="AG8" s="107">
        <v>4</v>
      </c>
      <c r="AH8" s="107" t="s">
        <v>12</v>
      </c>
      <c r="AI8" s="107">
        <v>3</v>
      </c>
      <c r="AJ8" s="107">
        <v>2</v>
      </c>
      <c r="AK8" s="107" t="s">
        <v>12</v>
      </c>
      <c r="AL8" s="107">
        <v>0</v>
      </c>
      <c r="AM8" s="107">
        <v>2</v>
      </c>
      <c r="AN8" s="107" t="s">
        <v>12</v>
      </c>
      <c r="AO8" s="107">
        <v>1</v>
      </c>
      <c r="AP8" s="107">
        <v>5</v>
      </c>
      <c r="AQ8" s="107" t="s">
        <v>12</v>
      </c>
      <c r="AR8" s="107">
        <v>1</v>
      </c>
      <c r="AS8" s="108">
        <v>0</v>
      </c>
      <c r="AT8" s="108" t="s">
        <v>12</v>
      </c>
      <c r="AU8" s="108">
        <v>1</v>
      </c>
      <c r="AV8" s="108">
        <v>1</v>
      </c>
      <c r="AW8" s="108" t="s">
        <v>12</v>
      </c>
      <c r="AX8" s="108">
        <v>0</v>
      </c>
      <c r="AY8" s="107">
        <v>2</v>
      </c>
      <c r="AZ8" s="107" t="s">
        <v>12</v>
      </c>
      <c r="BA8" s="107">
        <v>2</v>
      </c>
      <c r="BB8" s="18">
        <f t="shared" si="1"/>
        <v>22</v>
      </c>
      <c r="BC8" s="78" t="s">
        <v>12</v>
      </c>
      <c r="BD8" s="18">
        <f t="shared" si="2"/>
        <v>20</v>
      </c>
    </row>
    <row r="9" spans="1:56" x14ac:dyDescent="0.2">
      <c r="A9" s="94">
        <v>8</v>
      </c>
      <c r="B9" s="105" t="s">
        <v>102</v>
      </c>
      <c r="C9" s="105">
        <v>26</v>
      </c>
      <c r="D9" s="105">
        <v>12</v>
      </c>
      <c r="E9" s="105">
        <v>3</v>
      </c>
      <c r="F9" s="105">
        <v>11</v>
      </c>
      <c r="G9" s="105">
        <v>49</v>
      </c>
      <c r="H9" s="105" t="s">
        <v>12</v>
      </c>
      <c r="I9" s="105">
        <v>52</v>
      </c>
      <c r="J9" s="95">
        <f t="shared" si="0"/>
        <v>27</v>
      </c>
      <c r="K9" s="95"/>
      <c r="L9" s="107">
        <v>2</v>
      </c>
      <c r="M9" s="107" t="s">
        <v>12</v>
      </c>
      <c r="N9" s="107">
        <v>6</v>
      </c>
      <c r="O9" s="107">
        <v>3</v>
      </c>
      <c r="P9" s="107" t="s">
        <v>12</v>
      </c>
      <c r="Q9" s="107">
        <v>0</v>
      </c>
      <c r="R9" s="107">
        <v>0</v>
      </c>
      <c r="S9" s="107" t="s">
        <v>12</v>
      </c>
      <c r="T9" s="107">
        <v>1</v>
      </c>
      <c r="U9" s="107">
        <v>3</v>
      </c>
      <c r="V9" s="107" t="s">
        <v>12</v>
      </c>
      <c r="W9" s="107">
        <v>1</v>
      </c>
      <c r="X9" s="107">
        <v>3</v>
      </c>
      <c r="Y9" s="107" t="s">
        <v>12</v>
      </c>
      <c r="Z9" s="107">
        <v>1</v>
      </c>
      <c r="AA9" s="107">
        <v>2</v>
      </c>
      <c r="AB9" s="107" t="s">
        <v>12</v>
      </c>
      <c r="AC9" s="107">
        <v>5</v>
      </c>
      <c r="AD9" s="107">
        <v>1</v>
      </c>
      <c r="AE9" s="107" t="s">
        <v>12</v>
      </c>
      <c r="AF9" s="107">
        <v>4</v>
      </c>
      <c r="AG9" s="106"/>
      <c r="AH9" s="106"/>
      <c r="AI9" s="106"/>
      <c r="AJ9" s="107">
        <v>1</v>
      </c>
      <c r="AK9" s="107" t="s">
        <v>12</v>
      </c>
      <c r="AL9" s="107">
        <v>6</v>
      </c>
      <c r="AM9" s="107">
        <v>1</v>
      </c>
      <c r="AN9" s="107" t="s">
        <v>12</v>
      </c>
      <c r="AO9" s="107">
        <v>2</v>
      </c>
      <c r="AP9" s="107">
        <v>0</v>
      </c>
      <c r="AQ9" s="107" t="s">
        <v>12</v>
      </c>
      <c r="AR9" s="107">
        <v>2</v>
      </c>
      <c r="AS9" s="108">
        <v>2</v>
      </c>
      <c r="AT9" s="108" t="s">
        <v>12</v>
      </c>
      <c r="AU9" s="108">
        <v>0</v>
      </c>
      <c r="AV9" s="108">
        <v>5</v>
      </c>
      <c r="AW9" s="108" t="s">
        <v>12</v>
      </c>
      <c r="AX9" s="108">
        <v>2</v>
      </c>
      <c r="AY9" s="107">
        <v>5</v>
      </c>
      <c r="AZ9" s="107" t="s">
        <v>12</v>
      </c>
      <c r="BA9" s="107">
        <v>2</v>
      </c>
      <c r="BB9" s="18">
        <f t="shared" si="1"/>
        <v>28</v>
      </c>
      <c r="BC9" s="78" t="s">
        <v>12</v>
      </c>
      <c r="BD9" s="18">
        <f t="shared" si="2"/>
        <v>32</v>
      </c>
    </row>
    <row r="10" spans="1:56" x14ac:dyDescent="0.2">
      <c r="A10" s="94">
        <v>9</v>
      </c>
      <c r="B10" s="105" t="s">
        <v>76</v>
      </c>
      <c r="C10" s="105">
        <v>26</v>
      </c>
      <c r="D10" s="105">
        <v>9</v>
      </c>
      <c r="E10" s="105">
        <v>8</v>
      </c>
      <c r="F10" s="105">
        <v>9</v>
      </c>
      <c r="G10" s="105">
        <v>43</v>
      </c>
      <c r="H10" s="105" t="s">
        <v>12</v>
      </c>
      <c r="I10" s="105">
        <v>44</v>
      </c>
      <c r="J10" s="95">
        <f t="shared" si="0"/>
        <v>26</v>
      </c>
      <c r="K10" s="95"/>
      <c r="L10" s="107">
        <v>1</v>
      </c>
      <c r="M10" s="107" t="s">
        <v>12</v>
      </c>
      <c r="N10" s="107">
        <v>4</v>
      </c>
      <c r="O10" s="107">
        <v>4</v>
      </c>
      <c r="P10" s="107" t="s">
        <v>12</v>
      </c>
      <c r="Q10" s="107">
        <v>1</v>
      </c>
      <c r="R10" s="107">
        <v>1</v>
      </c>
      <c r="S10" s="107" t="s">
        <v>12</v>
      </c>
      <c r="T10" s="107">
        <v>6</v>
      </c>
      <c r="U10" s="107">
        <v>1</v>
      </c>
      <c r="V10" s="107" t="s">
        <v>12</v>
      </c>
      <c r="W10" s="107">
        <v>2</v>
      </c>
      <c r="X10" s="107">
        <v>1</v>
      </c>
      <c r="Y10" s="107" t="s">
        <v>12</v>
      </c>
      <c r="Z10" s="107">
        <v>1</v>
      </c>
      <c r="AA10" s="107">
        <v>2</v>
      </c>
      <c r="AB10" s="107" t="s">
        <v>12</v>
      </c>
      <c r="AC10" s="107">
        <v>2</v>
      </c>
      <c r="AD10" s="107">
        <v>1</v>
      </c>
      <c r="AE10" s="107" t="s">
        <v>12</v>
      </c>
      <c r="AF10" s="107">
        <v>1</v>
      </c>
      <c r="AG10" s="107">
        <v>1</v>
      </c>
      <c r="AH10" s="107" t="s">
        <v>12</v>
      </c>
      <c r="AI10" s="107">
        <v>2</v>
      </c>
      <c r="AJ10" s="106"/>
      <c r="AK10" s="106"/>
      <c r="AL10" s="106"/>
      <c r="AM10" s="107">
        <v>2</v>
      </c>
      <c r="AN10" s="107" t="s">
        <v>12</v>
      </c>
      <c r="AO10" s="107">
        <v>1</v>
      </c>
      <c r="AP10" s="107">
        <v>2</v>
      </c>
      <c r="AQ10" s="107" t="s">
        <v>12</v>
      </c>
      <c r="AR10" s="107">
        <v>1</v>
      </c>
      <c r="AS10" s="108">
        <v>2</v>
      </c>
      <c r="AT10" s="108" t="s">
        <v>12</v>
      </c>
      <c r="AU10" s="108">
        <v>0</v>
      </c>
      <c r="AV10" s="108">
        <v>1</v>
      </c>
      <c r="AW10" s="108" t="s">
        <v>12</v>
      </c>
      <c r="AX10" s="108">
        <v>1</v>
      </c>
      <c r="AY10" s="107">
        <v>3</v>
      </c>
      <c r="AZ10" s="107" t="s">
        <v>12</v>
      </c>
      <c r="BA10" s="107">
        <v>1</v>
      </c>
      <c r="BB10" s="18">
        <f t="shared" si="1"/>
        <v>22</v>
      </c>
      <c r="BC10" s="78" t="s">
        <v>12</v>
      </c>
      <c r="BD10" s="18">
        <f t="shared" si="2"/>
        <v>23</v>
      </c>
    </row>
    <row r="11" spans="1:56" x14ac:dyDescent="0.2">
      <c r="A11" s="94">
        <v>10</v>
      </c>
      <c r="B11" s="105" t="s">
        <v>103</v>
      </c>
      <c r="C11" s="105">
        <v>26</v>
      </c>
      <c r="D11" s="105">
        <v>6</v>
      </c>
      <c r="E11" s="105">
        <v>8</v>
      </c>
      <c r="F11" s="105">
        <v>12</v>
      </c>
      <c r="G11" s="105">
        <v>36</v>
      </c>
      <c r="H11" s="105" t="s">
        <v>12</v>
      </c>
      <c r="I11" s="105">
        <v>52</v>
      </c>
      <c r="J11" s="95">
        <f t="shared" si="0"/>
        <v>20</v>
      </c>
      <c r="K11" s="95"/>
      <c r="L11" s="107">
        <v>0</v>
      </c>
      <c r="M11" s="107" t="s">
        <v>12</v>
      </c>
      <c r="N11" s="107">
        <v>3</v>
      </c>
      <c r="O11" s="107">
        <v>0</v>
      </c>
      <c r="P11" s="107" t="s">
        <v>12</v>
      </c>
      <c r="Q11" s="107">
        <v>3</v>
      </c>
      <c r="R11" s="107">
        <v>0</v>
      </c>
      <c r="S11" s="107" t="s">
        <v>12</v>
      </c>
      <c r="T11" s="107">
        <v>1</v>
      </c>
      <c r="U11" s="107">
        <v>2</v>
      </c>
      <c r="V11" s="107" t="s">
        <v>12</v>
      </c>
      <c r="W11" s="107">
        <v>4</v>
      </c>
      <c r="X11" s="107">
        <v>1</v>
      </c>
      <c r="Y11" s="107" t="s">
        <v>12</v>
      </c>
      <c r="Z11" s="107">
        <v>1</v>
      </c>
      <c r="AA11" s="107">
        <v>1</v>
      </c>
      <c r="AB11" s="107" t="s">
        <v>12</v>
      </c>
      <c r="AC11" s="107">
        <v>5</v>
      </c>
      <c r="AD11" s="107">
        <v>2</v>
      </c>
      <c r="AE11" s="107" t="s">
        <v>12</v>
      </c>
      <c r="AF11" s="107">
        <v>1</v>
      </c>
      <c r="AG11" s="107">
        <v>2</v>
      </c>
      <c r="AH11" s="107" t="s">
        <v>12</v>
      </c>
      <c r="AI11" s="107">
        <v>2</v>
      </c>
      <c r="AJ11" s="107">
        <v>3</v>
      </c>
      <c r="AK11" s="107" t="s">
        <v>12</v>
      </c>
      <c r="AL11" s="107">
        <v>1</v>
      </c>
      <c r="AM11" s="106"/>
      <c r="AN11" s="106"/>
      <c r="AO11" s="106"/>
      <c r="AP11" s="107">
        <v>1</v>
      </c>
      <c r="AQ11" s="107" t="s">
        <v>12</v>
      </c>
      <c r="AR11" s="107">
        <v>1</v>
      </c>
      <c r="AS11" s="108">
        <v>2</v>
      </c>
      <c r="AT11" s="108" t="s">
        <v>12</v>
      </c>
      <c r="AU11" s="108">
        <v>0</v>
      </c>
      <c r="AV11" s="108">
        <v>4</v>
      </c>
      <c r="AW11" s="108" t="s">
        <v>12</v>
      </c>
      <c r="AX11" s="108">
        <v>1</v>
      </c>
      <c r="AY11" s="107">
        <v>3</v>
      </c>
      <c r="AZ11" s="107" t="s">
        <v>12</v>
      </c>
      <c r="BA11" s="107">
        <v>1</v>
      </c>
      <c r="BB11" s="18">
        <f t="shared" si="1"/>
        <v>21</v>
      </c>
      <c r="BC11" s="78" t="s">
        <v>12</v>
      </c>
      <c r="BD11" s="18">
        <f t="shared" si="2"/>
        <v>24</v>
      </c>
    </row>
    <row r="12" spans="1:56" x14ac:dyDescent="0.2">
      <c r="A12" s="94">
        <v>11</v>
      </c>
      <c r="B12" s="105" t="s">
        <v>51</v>
      </c>
      <c r="C12" s="105">
        <v>26</v>
      </c>
      <c r="D12" s="105">
        <v>6</v>
      </c>
      <c r="E12" s="105">
        <v>7</v>
      </c>
      <c r="F12" s="105">
        <v>13</v>
      </c>
      <c r="G12" s="105">
        <v>26</v>
      </c>
      <c r="H12" s="105" t="s">
        <v>12</v>
      </c>
      <c r="I12" s="105">
        <v>44</v>
      </c>
      <c r="J12" s="95">
        <f t="shared" si="0"/>
        <v>19</v>
      </c>
      <c r="K12" s="95"/>
      <c r="L12" s="107">
        <v>1</v>
      </c>
      <c r="M12" s="107" t="s">
        <v>12</v>
      </c>
      <c r="N12" s="107">
        <v>0</v>
      </c>
      <c r="O12" s="107">
        <v>0</v>
      </c>
      <c r="P12" s="107" t="s">
        <v>12</v>
      </c>
      <c r="Q12" s="107">
        <v>1</v>
      </c>
      <c r="R12" s="107">
        <v>0</v>
      </c>
      <c r="S12" s="107" t="s">
        <v>12</v>
      </c>
      <c r="T12" s="107">
        <v>2</v>
      </c>
      <c r="U12" s="107">
        <v>2</v>
      </c>
      <c r="V12" s="107" t="s">
        <v>12</v>
      </c>
      <c r="W12" s="107">
        <v>1</v>
      </c>
      <c r="X12" s="107">
        <v>2</v>
      </c>
      <c r="Y12" s="107" t="s">
        <v>12</v>
      </c>
      <c r="Z12" s="107">
        <v>4</v>
      </c>
      <c r="AA12" s="107">
        <v>0</v>
      </c>
      <c r="AB12" s="107" t="s">
        <v>12</v>
      </c>
      <c r="AC12" s="107">
        <v>2</v>
      </c>
      <c r="AD12" s="107">
        <v>2</v>
      </c>
      <c r="AE12" s="107" t="s">
        <v>12</v>
      </c>
      <c r="AF12" s="107">
        <v>2</v>
      </c>
      <c r="AG12" s="107">
        <v>1</v>
      </c>
      <c r="AH12" s="107" t="s">
        <v>12</v>
      </c>
      <c r="AI12" s="107">
        <v>2</v>
      </c>
      <c r="AJ12" s="107">
        <v>1</v>
      </c>
      <c r="AK12" s="107" t="s">
        <v>12</v>
      </c>
      <c r="AL12" s="107">
        <v>1</v>
      </c>
      <c r="AM12" s="107">
        <v>0</v>
      </c>
      <c r="AN12" s="107" t="s">
        <v>12</v>
      </c>
      <c r="AO12" s="107">
        <v>0</v>
      </c>
      <c r="AP12" s="106"/>
      <c r="AQ12" s="106"/>
      <c r="AR12" s="106"/>
      <c r="AS12" s="108">
        <v>2</v>
      </c>
      <c r="AT12" s="108" t="s">
        <v>12</v>
      </c>
      <c r="AU12" s="108">
        <v>1</v>
      </c>
      <c r="AV12" s="108">
        <v>1</v>
      </c>
      <c r="AW12" s="108" t="s">
        <v>12</v>
      </c>
      <c r="AX12" s="108">
        <v>2</v>
      </c>
      <c r="AY12" s="107">
        <v>0</v>
      </c>
      <c r="AZ12" s="107" t="s">
        <v>12</v>
      </c>
      <c r="BA12" s="107">
        <v>1</v>
      </c>
      <c r="BB12" s="18">
        <f t="shared" si="1"/>
        <v>12</v>
      </c>
      <c r="BC12" s="78" t="s">
        <v>12</v>
      </c>
      <c r="BD12" s="18">
        <f t="shared" si="2"/>
        <v>19</v>
      </c>
    </row>
    <row r="13" spans="1:56" ht="12" customHeight="1" x14ac:dyDescent="0.2">
      <c r="A13" s="94">
        <v>12</v>
      </c>
      <c r="B13" s="105" t="s">
        <v>153</v>
      </c>
      <c r="C13" s="105">
        <v>26</v>
      </c>
      <c r="D13" s="105">
        <v>5</v>
      </c>
      <c r="E13" s="105">
        <v>6</v>
      </c>
      <c r="F13" s="105">
        <v>15</v>
      </c>
      <c r="G13" s="105">
        <v>36</v>
      </c>
      <c r="H13" s="105" t="s">
        <v>12</v>
      </c>
      <c r="I13" s="105">
        <v>53</v>
      </c>
      <c r="J13" s="95">
        <f t="shared" si="0"/>
        <v>16</v>
      </c>
      <c r="K13" s="95" t="s">
        <v>9</v>
      </c>
      <c r="L13" s="107">
        <v>3</v>
      </c>
      <c r="M13" s="107" t="s">
        <v>12</v>
      </c>
      <c r="N13" s="107">
        <v>4</v>
      </c>
      <c r="O13" s="107">
        <v>0</v>
      </c>
      <c r="P13" s="107" t="s">
        <v>12</v>
      </c>
      <c r="Q13" s="107">
        <v>1</v>
      </c>
      <c r="R13" s="107">
        <v>0</v>
      </c>
      <c r="S13" s="107" t="s">
        <v>12</v>
      </c>
      <c r="T13" s="107">
        <v>0</v>
      </c>
      <c r="U13" s="107">
        <v>0</v>
      </c>
      <c r="V13" s="107" t="s">
        <v>12</v>
      </c>
      <c r="W13" s="107">
        <v>2</v>
      </c>
      <c r="X13" s="107">
        <v>1</v>
      </c>
      <c r="Y13" s="107" t="s">
        <v>12</v>
      </c>
      <c r="Z13" s="107">
        <v>1</v>
      </c>
      <c r="AA13" s="107">
        <v>0</v>
      </c>
      <c r="AB13" s="107" t="s">
        <v>12</v>
      </c>
      <c r="AC13" s="107">
        <v>0</v>
      </c>
      <c r="AD13" s="107">
        <v>4</v>
      </c>
      <c r="AE13" s="107" t="s">
        <v>12</v>
      </c>
      <c r="AF13" s="107">
        <v>0</v>
      </c>
      <c r="AG13" s="107">
        <v>1</v>
      </c>
      <c r="AH13" s="107" t="s">
        <v>12</v>
      </c>
      <c r="AI13" s="107">
        <v>3</v>
      </c>
      <c r="AJ13" s="107">
        <v>1</v>
      </c>
      <c r="AK13" s="107" t="s">
        <v>12</v>
      </c>
      <c r="AL13" s="107">
        <v>2</v>
      </c>
      <c r="AM13" s="107">
        <v>3</v>
      </c>
      <c r="AN13" s="107" t="s">
        <v>12</v>
      </c>
      <c r="AO13" s="107">
        <v>3</v>
      </c>
      <c r="AP13" s="107">
        <v>0</v>
      </c>
      <c r="AQ13" s="107" t="s">
        <v>12</v>
      </c>
      <c r="AR13" s="107">
        <v>0</v>
      </c>
      <c r="AS13" s="106"/>
      <c r="AT13" s="106"/>
      <c r="AU13" s="106"/>
      <c r="AV13" s="108">
        <v>6</v>
      </c>
      <c r="AW13" s="108" t="s">
        <v>12</v>
      </c>
      <c r="AX13" s="108">
        <v>2</v>
      </c>
      <c r="AY13" s="107">
        <v>3</v>
      </c>
      <c r="AZ13" s="107" t="s">
        <v>12</v>
      </c>
      <c r="BA13" s="107">
        <v>1</v>
      </c>
      <c r="BB13" s="18">
        <f t="shared" si="1"/>
        <v>22</v>
      </c>
      <c r="BC13" s="78" t="s">
        <v>12</v>
      </c>
      <c r="BD13" s="18">
        <f t="shared" si="2"/>
        <v>19</v>
      </c>
    </row>
    <row r="14" spans="1:56" x14ac:dyDescent="0.2">
      <c r="A14" s="94">
        <v>13</v>
      </c>
      <c r="B14" s="105" t="s">
        <v>124</v>
      </c>
      <c r="C14" s="105">
        <v>26</v>
      </c>
      <c r="D14" s="105">
        <v>6</v>
      </c>
      <c r="E14" s="105">
        <v>4</v>
      </c>
      <c r="F14" s="105">
        <v>16</v>
      </c>
      <c r="G14" s="105">
        <v>31</v>
      </c>
      <c r="H14" s="105" t="s">
        <v>12</v>
      </c>
      <c r="I14" s="105">
        <v>62</v>
      </c>
      <c r="J14" s="95">
        <f t="shared" si="0"/>
        <v>16</v>
      </c>
      <c r="K14" s="95" t="s">
        <v>9</v>
      </c>
      <c r="L14" s="107">
        <v>2</v>
      </c>
      <c r="M14" s="107" t="s">
        <v>12</v>
      </c>
      <c r="N14" s="107">
        <v>1</v>
      </c>
      <c r="O14" s="107">
        <v>2</v>
      </c>
      <c r="P14" s="107" t="s">
        <v>12</v>
      </c>
      <c r="Q14" s="107">
        <v>2</v>
      </c>
      <c r="R14" s="107">
        <v>1</v>
      </c>
      <c r="S14" s="107" t="s">
        <v>12</v>
      </c>
      <c r="T14" s="107">
        <v>5</v>
      </c>
      <c r="U14" s="107">
        <v>2</v>
      </c>
      <c r="V14" s="107" t="s">
        <v>12</v>
      </c>
      <c r="W14" s="107">
        <v>1</v>
      </c>
      <c r="X14" s="107">
        <v>0</v>
      </c>
      <c r="Y14" s="107" t="s">
        <v>12</v>
      </c>
      <c r="Z14" s="107">
        <v>5</v>
      </c>
      <c r="AA14" s="107">
        <v>2</v>
      </c>
      <c r="AB14" s="107" t="s">
        <v>12</v>
      </c>
      <c r="AC14" s="107">
        <v>6</v>
      </c>
      <c r="AD14" s="107">
        <v>0</v>
      </c>
      <c r="AE14" s="107" t="s">
        <v>12</v>
      </c>
      <c r="AF14" s="107">
        <v>1</v>
      </c>
      <c r="AG14" s="107">
        <v>1</v>
      </c>
      <c r="AH14" s="107" t="s">
        <v>12</v>
      </c>
      <c r="AI14" s="107">
        <v>3</v>
      </c>
      <c r="AJ14" s="107">
        <v>1</v>
      </c>
      <c r="AK14" s="107" t="s">
        <v>12</v>
      </c>
      <c r="AL14" s="107">
        <v>2</v>
      </c>
      <c r="AM14" s="107">
        <v>3</v>
      </c>
      <c r="AN14" s="107" t="s">
        <v>12</v>
      </c>
      <c r="AO14" s="107">
        <v>1</v>
      </c>
      <c r="AP14" s="107">
        <v>1</v>
      </c>
      <c r="AQ14" s="107" t="s">
        <v>12</v>
      </c>
      <c r="AR14" s="107">
        <v>1</v>
      </c>
      <c r="AS14" s="108">
        <v>3</v>
      </c>
      <c r="AT14" s="108" t="s">
        <v>12</v>
      </c>
      <c r="AU14" s="108">
        <v>0</v>
      </c>
      <c r="AV14" s="106"/>
      <c r="AW14" s="106"/>
      <c r="AX14" s="106"/>
      <c r="AY14" s="107">
        <v>0</v>
      </c>
      <c r="AZ14" s="107" t="s">
        <v>12</v>
      </c>
      <c r="BA14" s="107">
        <v>5</v>
      </c>
      <c r="BB14" s="18">
        <f t="shared" si="1"/>
        <v>18</v>
      </c>
      <c r="BC14" s="78" t="s">
        <v>12</v>
      </c>
      <c r="BD14" s="18">
        <f t="shared" si="2"/>
        <v>33</v>
      </c>
    </row>
    <row r="15" spans="1:56" x14ac:dyDescent="0.2">
      <c r="A15" s="94">
        <v>14</v>
      </c>
      <c r="B15" s="105" t="s">
        <v>120</v>
      </c>
      <c r="C15" s="105">
        <v>26</v>
      </c>
      <c r="D15" s="105">
        <v>4</v>
      </c>
      <c r="E15" s="105">
        <v>4</v>
      </c>
      <c r="F15" s="105">
        <v>18</v>
      </c>
      <c r="G15" s="105">
        <v>24</v>
      </c>
      <c r="H15" s="105" t="s">
        <v>12</v>
      </c>
      <c r="I15" s="105">
        <v>66</v>
      </c>
      <c r="J15" s="95">
        <f t="shared" si="0"/>
        <v>12</v>
      </c>
      <c r="K15" s="95" t="s">
        <v>9</v>
      </c>
      <c r="L15" s="107">
        <v>0</v>
      </c>
      <c r="M15" s="107" t="s">
        <v>12</v>
      </c>
      <c r="N15" s="107">
        <v>2</v>
      </c>
      <c r="O15" s="107">
        <v>1</v>
      </c>
      <c r="P15" s="107" t="s">
        <v>12</v>
      </c>
      <c r="Q15" s="107">
        <v>3</v>
      </c>
      <c r="R15" s="107">
        <v>1</v>
      </c>
      <c r="S15" s="107" t="s">
        <v>12</v>
      </c>
      <c r="T15" s="107">
        <v>3</v>
      </c>
      <c r="U15" s="107">
        <v>1</v>
      </c>
      <c r="V15" s="107" t="s">
        <v>12</v>
      </c>
      <c r="W15" s="107">
        <v>2</v>
      </c>
      <c r="X15" s="107">
        <v>0</v>
      </c>
      <c r="Y15" s="107" t="s">
        <v>12</v>
      </c>
      <c r="Z15" s="107">
        <v>5</v>
      </c>
      <c r="AA15" s="107">
        <v>1</v>
      </c>
      <c r="AB15" s="107" t="s">
        <v>12</v>
      </c>
      <c r="AC15" s="107">
        <v>3</v>
      </c>
      <c r="AD15" s="107">
        <v>1</v>
      </c>
      <c r="AE15" s="107" t="s">
        <v>12</v>
      </c>
      <c r="AF15" s="107">
        <v>1</v>
      </c>
      <c r="AG15" s="107">
        <v>0</v>
      </c>
      <c r="AH15" s="107" t="s">
        <v>12</v>
      </c>
      <c r="AI15" s="107">
        <v>1</v>
      </c>
      <c r="AJ15" s="107">
        <v>0</v>
      </c>
      <c r="AK15" s="107" t="s">
        <v>12</v>
      </c>
      <c r="AL15" s="107">
        <v>4</v>
      </c>
      <c r="AM15" s="107">
        <v>1</v>
      </c>
      <c r="AN15" s="107" t="s">
        <v>12</v>
      </c>
      <c r="AO15" s="107">
        <v>1</v>
      </c>
      <c r="AP15" s="107">
        <v>1</v>
      </c>
      <c r="AQ15" s="107" t="s">
        <v>12</v>
      </c>
      <c r="AR15" s="107">
        <v>1</v>
      </c>
      <c r="AS15" s="108">
        <v>2</v>
      </c>
      <c r="AT15" s="108" t="s">
        <v>12</v>
      </c>
      <c r="AU15" s="108">
        <v>1</v>
      </c>
      <c r="AV15" s="108">
        <v>2</v>
      </c>
      <c r="AW15" s="108" t="s">
        <v>12</v>
      </c>
      <c r="AX15" s="108">
        <v>1</v>
      </c>
      <c r="AY15" s="106"/>
      <c r="AZ15" s="106"/>
      <c r="BA15" s="106"/>
      <c r="BB15" s="18">
        <f t="shared" si="1"/>
        <v>11</v>
      </c>
      <c r="BC15" s="78" t="s">
        <v>12</v>
      </c>
      <c r="BD15" s="18">
        <f t="shared" si="2"/>
        <v>28</v>
      </c>
    </row>
    <row r="16" spans="1:56" x14ac:dyDescent="0.2">
      <c r="A16" s="94"/>
      <c r="B16" s="95"/>
      <c r="C16" s="95">
        <f>SUM(C2:C15)</f>
        <v>364</v>
      </c>
      <c r="D16" s="95">
        <f>SUM(D2:D15)</f>
        <v>137</v>
      </c>
      <c r="E16" s="95">
        <f>SUM(E2:E15)</f>
        <v>90</v>
      </c>
      <c r="F16" s="95">
        <f>SUM(F2:F15)</f>
        <v>137</v>
      </c>
      <c r="G16" s="95">
        <f>SUM(G2:G15)</f>
        <v>592</v>
      </c>
      <c r="H16" s="97" t="s">
        <v>12</v>
      </c>
      <c r="I16" s="95">
        <f>SUM(I2:I15)</f>
        <v>592</v>
      </c>
      <c r="J16" s="95">
        <f>SUM(J2:J15)</f>
        <v>364</v>
      </c>
      <c r="K16" s="98"/>
      <c r="L16" s="18">
        <f>SUM(L2:L15)</f>
        <v>16</v>
      </c>
      <c r="M16" s="18" t="s">
        <v>12</v>
      </c>
      <c r="N16" s="18">
        <f>SUM(N2:N15)</f>
        <v>34</v>
      </c>
      <c r="O16" s="18">
        <f>SUM(O2:O15)</f>
        <v>15</v>
      </c>
      <c r="P16" s="18" t="s">
        <v>12</v>
      </c>
      <c r="Q16" s="18">
        <f>SUM(Q2:Q15)</f>
        <v>16</v>
      </c>
      <c r="R16" s="18">
        <f>SUM(R2:R15)</f>
        <v>11</v>
      </c>
      <c r="S16" s="18" t="s">
        <v>12</v>
      </c>
      <c r="T16" s="18">
        <f>SUM(T2:T15)</f>
        <v>24</v>
      </c>
      <c r="U16" s="18">
        <f>SUM(U2:U15)</f>
        <v>19</v>
      </c>
      <c r="V16" s="18" t="s">
        <v>12</v>
      </c>
      <c r="W16" s="18">
        <f>SUM(W2:W15)</f>
        <v>27</v>
      </c>
      <c r="X16" s="18">
        <f>SUM(X2:X15)</f>
        <v>13</v>
      </c>
      <c r="Y16" s="18" t="s">
        <v>12</v>
      </c>
      <c r="Z16" s="18">
        <f>SUM(Z2:Z15)</f>
        <v>27</v>
      </c>
      <c r="AA16" s="18">
        <f>SUM(AA2:AA15)</f>
        <v>14</v>
      </c>
      <c r="AB16" s="18" t="s">
        <v>12</v>
      </c>
      <c r="AC16" s="18">
        <f>SUM(AC2:AC15)</f>
        <v>30</v>
      </c>
      <c r="AD16" s="18">
        <f>SUM(AD2:AD15)</f>
        <v>18</v>
      </c>
      <c r="AE16" s="18" t="s">
        <v>12</v>
      </c>
      <c r="AF16" s="18">
        <f>SUM(AF2:AF15)</f>
        <v>22</v>
      </c>
      <c r="AG16" s="18">
        <f>SUM(AG2:AG15)</f>
        <v>20</v>
      </c>
      <c r="AH16" s="18" t="s">
        <v>12</v>
      </c>
      <c r="AI16" s="18">
        <f>SUM(AI2:AI15)</f>
        <v>21</v>
      </c>
      <c r="AJ16" s="18">
        <f>SUM(AJ2:AJ15)</f>
        <v>21</v>
      </c>
      <c r="AK16" s="18" t="s">
        <v>12</v>
      </c>
      <c r="AL16" s="18">
        <f>SUM(AL2:AL15)</f>
        <v>21</v>
      </c>
      <c r="AM16" s="18">
        <f>SUM(AM2:AM15)</f>
        <v>28</v>
      </c>
      <c r="AN16" s="18" t="s">
        <v>12</v>
      </c>
      <c r="AO16" s="18">
        <f>SUM(AO2:AO15)</f>
        <v>15</v>
      </c>
      <c r="AP16" s="18">
        <f>SUM(AP2:AP15)</f>
        <v>25</v>
      </c>
      <c r="AQ16" s="18" t="s">
        <v>12</v>
      </c>
      <c r="AR16" s="18">
        <f>SUM(AR2:AR15)</f>
        <v>14</v>
      </c>
      <c r="AS16" s="18">
        <f>SUM(AS2:AS15)</f>
        <v>34</v>
      </c>
      <c r="AT16" s="18" t="s">
        <v>12</v>
      </c>
      <c r="AU16" s="18">
        <f>SUM(AU2:AU15)</f>
        <v>14</v>
      </c>
      <c r="AV16" s="18">
        <f>SUM(AV2:AV15)</f>
        <v>29</v>
      </c>
      <c r="AW16" s="18" t="s">
        <v>12</v>
      </c>
      <c r="AX16" s="18">
        <f>SUM(AX2:AX15)</f>
        <v>13</v>
      </c>
      <c r="AY16" s="18">
        <f>SUM(AY2:AY15)</f>
        <v>38</v>
      </c>
      <c r="AZ16" s="18" t="s">
        <v>12</v>
      </c>
      <c r="BA16" s="18">
        <f>SUM(BA2:BA15)</f>
        <v>13</v>
      </c>
      <c r="BB16" s="18">
        <f>SUM(BB2:BB15)</f>
        <v>301</v>
      </c>
      <c r="BC16" s="18" t="s">
        <v>12</v>
      </c>
      <c r="BD16" s="18">
        <f>SUM(BD2:BD15)</f>
        <v>291</v>
      </c>
    </row>
    <row r="17" spans="2:57" x14ac:dyDescent="0.2"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BB17" s="82"/>
      <c r="BC17" s="82"/>
      <c r="BD17" s="80"/>
    </row>
    <row r="18" spans="2:57" x14ac:dyDescent="0.2">
      <c r="B18" s="1" t="s">
        <v>126</v>
      </c>
      <c r="O18" s="116" t="s">
        <v>335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</row>
    <row r="19" spans="2:57" x14ac:dyDescent="0.2">
      <c r="AB19" s="78"/>
    </row>
    <row r="20" spans="2:57" x14ac:dyDescent="0.2">
      <c r="L20" s="1" t="s">
        <v>1133</v>
      </c>
      <c r="M20" s="108"/>
      <c r="N20" s="105"/>
      <c r="O20" s="108"/>
      <c r="P20" s="108"/>
      <c r="Q20" s="108"/>
      <c r="R20" s="1"/>
      <c r="Y20" s="18"/>
      <c r="Z20" s="1" t="s">
        <v>1143</v>
      </c>
      <c r="AN20" s="1" t="s">
        <v>1151</v>
      </c>
      <c r="AR20" s="110"/>
      <c r="AY20" s="108"/>
      <c r="AZ20" s="108"/>
      <c r="BA20" s="108"/>
      <c r="BE20" s="79"/>
    </row>
    <row r="21" spans="2:57" x14ac:dyDescent="0.2">
      <c r="L21" s="105" t="s">
        <v>470</v>
      </c>
      <c r="S21" s="105"/>
      <c r="T21" s="105"/>
      <c r="U21" s="108">
        <v>0</v>
      </c>
      <c r="V21" s="108" t="s">
        <v>179</v>
      </c>
      <c r="W21" s="108">
        <v>0</v>
      </c>
      <c r="Z21" s="105" t="s">
        <v>533</v>
      </c>
      <c r="AJ21" s="108">
        <v>1</v>
      </c>
      <c r="AK21" s="108" t="s">
        <v>179</v>
      </c>
      <c r="AL21" s="108">
        <v>1</v>
      </c>
      <c r="AN21" s="105" t="s">
        <v>596</v>
      </c>
      <c r="AY21" s="108">
        <v>0</v>
      </c>
      <c r="AZ21" s="108" t="s">
        <v>179</v>
      </c>
      <c r="BA21" s="108">
        <v>0</v>
      </c>
    </row>
    <row r="22" spans="2:57" x14ac:dyDescent="0.2">
      <c r="L22" s="105" t="s">
        <v>471</v>
      </c>
      <c r="S22" s="105"/>
      <c r="T22" s="105"/>
      <c r="U22" s="108">
        <v>2</v>
      </c>
      <c r="V22" s="108" t="s">
        <v>179</v>
      </c>
      <c r="W22" s="108">
        <v>2</v>
      </c>
      <c r="Z22" s="105" t="s">
        <v>534</v>
      </c>
      <c r="AJ22" s="108">
        <v>2</v>
      </c>
      <c r="AK22" s="108" t="s">
        <v>179</v>
      </c>
      <c r="AL22" s="108">
        <v>0</v>
      </c>
      <c r="AN22" s="105" t="s">
        <v>597</v>
      </c>
      <c r="AY22" s="108">
        <v>1</v>
      </c>
      <c r="AZ22" s="108" t="s">
        <v>179</v>
      </c>
      <c r="BA22" s="108">
        <v>2</v>
      </c>
    </row>
    <row r="23" spans="2:57" x14ac:dyDescent="0.2">
      <c r="L23" s="105" t="s">
        <v>472</v>
      </c>
      <c r="S23" s="105"/>
      <c r="T23" s="105"/>
      <c r="U23" s="108">
        <v>0</v>
      </c>
      <c r="V23" s="108" t="s">
        <v>179</v>
      </c>
      <c r="W23" s="108">
        <v>4</v>
      </c>
      <c r="Z23" s="105" t="s">
        <v>535</v>
      </c>
      <c r="AJ23" s="108">
        <v>2</v>
      </c>
      <c r="AK23" s="108" t="s">
        <v>179</v>
      </c>
      <c r="AL23" s="108">
        <v>2</v>
      </c>
      <c r="AN23" s="105" t="s">
        <v>598</v>
      </c>
      <c r="AY23" s="108">
        <v>2</v>
      </c>
      <c r="AZ23" s="108" t="s">
        <v>179</v>
      </c>
      <c r="BA23" s="108">
        <v>4</v>
      </c>
    </row>
    <row r="24" spans="2:57" x14ac:dyDescent="0.2">
      <c r="L24" s="105" t="s">
        <v>473</v>
      </c>
      <c r="S24" s="105"/>
      <c r="T24" s="105"/>
      <c r="U24" s="108">
        <v>1</v>
      </c>
      <c r="V24" s="108" t="s">
        <v>179</v>
      </c>
      <c r="W24" s="108">
        <v>0</v>
      </c>
      <c r="Z24" s="105" t="s">
        <v>536</v>
      </c>
      <c r="AJ24" s="108">
        <v>2</v>
      </c>
      <c r="AK24" s="108" t="s">
        <v>179</v>
      </c>
      <c r="AL24" s="108">
        <v>2</v>
      </c>
      <c r="AN24" s="105" t="s">
        <v>599</v>
      </c>
      <c r="AY24" s="108">
        <v>0</v>
      </c>
      <c r="AZ24" s="108" t="s">
        <v>179</v>
      </c>
      <c r="BA24" s="108">
        <v>0</v>
      </c>
    </row>
    <row r="25" spans="2:57" x14ac:dyDescent="0.2">
      <c r="L25" s="105" t="s">
        <v>474</v>
      </c>
      <c r="S25" s="105"/>
      <c r="T25" s="105"/>
      <c r="U25" s="108">
        <v>1</v>
      </c>
      <c r="V25" s="108" t="s">
        <v>179</v>
      </c>
      <c r="W25" s="108">
        <v>1</v>
      </c>
      <c r="Z25" s="105" t="s">
        <v>537</v>
      </c>
      <c r="AJ25" s="108">
        <v>1</v>
      </c>
      <c r="AK25" s="108" t="s">
        <v>179</v>
      </c>
      <c r="AL25" s="108">
        <v>1</v>
      </c>
      <c r="AN25" s="105" t="s">
        <v>600</v>
      </c>
      <c r="AY25" s="108">
        <v>1</v>
      </c>
      <c r="AZ25" s="108" t="s">
        <v>179</v>
      </c>
      <c r="BA25" s="108">
        <v>1</v>
      </c>
    </row>
    <row r="26" spans="2:57" x14ac:dyDescent="0.2">
      <c r="L26" s="105" t="s">
        <v>475</v>
      </c>
      <c r="S26" s="105"/>
      <c r="T26" s="105"/>
      <c r="U26" s="108">
        <v>1</v>
      </c>
      <c r="V26" s="108" t="s">
        <v>179</v>
      </c>
      <c r="W26" s="108">
        <v>4</v>
      </c>
      <c r="Z26" s="105" t="s">
        <v>538</v>
      </c>
      <c r="AJ26" s="108">
        <v>7</v>
      </c>
      <c r="AK26" s="108" t="s">
        <v>179</v>
      </c>
      <c r="AL26" s="108">
        <v>1</v>
      </c>
      <c r="AN26" s="105" t="s">
        <v>601</v>
      </c>
      <c r="AY26" s="108">
        <v>1</v>
      </c>
      <c r="AZ26" s="108" t="s">
        <v>179</v>
      </c>
      <c r="BA26" s="108">
        <v>0</v>
      </c>
    </row>
    <row r="27" spans="2:57" x14ac:dyDescent="0.2">
      <c r="L27" s="105" t="s">
        <v>476</v>
      </c>
      <c r="S27" s="105"/>
      <c r="T27" s="105"/>
      <c r="U27" s="108">
        <v>2</v>
      </c>
      <c r="V27" s="108" t="s">
        <v>179</v>
      </c>
      <c r="W27" s="108">
        <v>2</v>
      </c>
      <c r="Z27" s="105" t="s">
        <v>539</v>
      </c>
      <c r="AJ27" s="108">
        <v>3</v>
      </c>
      <c r="AK27" s="108" t="s">
        <v>179</v>
      </c>
      <c r="AL27" s="108">
        <v>0</v>
      </c>
      <c r="AN27" s="105" t="s">
        <v>602</v>
      </c>
      <c r="AY27" s="108">
        <v>2</v>
      </c>
      <c r="AZ27" s="108" t="s">
        <v>179</v>
      </c>
      <c r="BA27" s="108">
        <v>5</v>
      </c>
    </row>
    <row r="28" spans="2:57" x14ac:dyDescent="0.2">
      <c r="L28" s="1" t="s">
        <v>177</v>
      </c>
      <c r="S28" s="1"/>
      <c r="T28" s="1"/>
      <c r="U28" s="109"/>
      <c r="V28" s="107"/>
      <c r="W28" s="108"/>
      <c r="Z28" s="1" t="s">
        <v>177</v>
      </c>
      <c r="AJ28" s="109"/>
      <c r="AK28" s="107"/>
      <c r="AL28" s="108"/>
      <c r="AN28" s="1" t="s">
        <v>177</v>
      </c>
      <c r="AY28" s="109"/>
      <c r="AZ28" s="107"/>
      <c r="BA28" s="108"/>
    </row>
    <row r="29" spans="2:57" x14ac:dyDescent="0.2">
      <c r="L29" s="105" t="s">
        <v>477</v>
      </c>
      <c r="S29" s="105"/>
      <c r="T29" s="105"/>
      <c r="U29" s="108">
        <v>0</v>
      </c>
      <c r="V29" s="108" t="s">
        <v>179</v>
      </c>
      <c r="W29" s="108">
        <v>1</v>
      </c>
      <c r="Z29" s="105" t="s">
        <v>540</v>
      </c>
      <c r="AJ29" s="108">
        <v>2</v>
      </c>
      <c r="AK29" s="108" t="s">
        <v>179</v>
      </c>
      <c r="AL29" s="108">
        <v>2</v>
      </c>
      <c r="AN29" s="105" t="s">
        <v>603</v>
      </c>
      <c r="AY29" s="108">
        <v>0</v>
      </c>
      <c r="AZ29" s="108" t="s">
        <v>179</v>
      </c>
      <c r="BA29" s="108">
        <v>5</v>
      </c>
    </row>
    <row r="30" spans="2:57" x14ac:dyDescent="0.2">
      <c r="L30" s="105" t="s">
        <v>478</v>
      </c>
      <c r="S30" s="105"/>
      <c r="T30" s="105"/>
      <c r="U30" s="108">
        <v>1</v>
      </c>
      <c r="V30" s="108" t="s">
        <v>179</v>
      </c>
      <c r="W30" s="108">
        <v>5</v>
      </c>
      <c r="Z30" s="105" t="s">
        <v>541</v>
      </c>
      <c r="AJ30" s="108">
        <v>2</v>
      </c>
      <c r="AK30" s="108" t="s">
        <v>179</v>
      </c>
      <c r="AL30" s="108">
        <v>1</v>
      </c>
      <c r="AN30" s="105" t="s">
        <v>604</v>
      </c>
      <c r="AY30" s="108">
        <v>1</v>
      </c>
      <c r="AZ30" s="108" t="s">
        <v>179</v>
      </c>
      <c r="BA30" s="108">
        <v>3</v>
      </c>
    </row>
    <row r="31" spans="2:57" x14ac:dyDescent="0.2">
      <c r="L31" s="105" t="s">
        <v>479</v>
      </c>
      <c r="S31" s="105"/>
      <c r="T31" s="105"/>
      <c r="U31" s="108">
        <v>1</v>
      </c>
      <c r="V31" s="108" t="s">
        <v>179</v>
      </c>
      <c r="W31" s="108">
        <v>5</v>
      </c>
      <c r="Z31" s="105" t="s">
        <v>542</v>
      </c>
      <c r="AJ31" s="108">
        <v>3</v>
      </c>
      <c r="AK31" s="108" t="s">
        <v>179</v>
      </c>
      <c r="AL31" s="108">
        <v>1</v>
      </c>
      <c r="AN31" s="105" t="s">
        <v>605</v>
      </c>
      <c r="AY31" s="108">
        <v>4</v>
      </c>
      <c r="AZ31" s="108" t="s">
        <v>179</v>
      </c>
      <c r="BA31" s="108">
        <v>1</v>
      </c>
    </row>
    <row r="32" spans="2:57" x14ac:dyDescent="0.2">
      <c r="L32" s="105" t="s">
        <v>480</v>
      </c>
      <c r="S32" s="105"/>
      <c r="T32" s="105"/>
      <c r="U32" s="108">
        <v>1</v>
      </c>
      <c r="V32" s="108" t="s">
        <v>179</v>
      </c>
      <c r="W32" s="108">
        <v>2</v>
      </c>
      <c r="Z32" s="105" t="s">
        <v>543</v>
      </c>
      <c r="AJ32" s="108">
        <v>0</v>
      </c>
      <c r="AK32" s="108" t="s">
        <v>179</v>
      </c>
      <c r="AL32" s="108">
        <v>0</v>
      </c>
      <c r="AN32" s="105" t="s">
        <v>606</v>
      </c>
      <c r="AY32" s="108">
        <v>2</v>
      </c>
      <c r="AZ32" s="108" t="s">
        <v>179</v>
      </c>
      <c r="BA32" s="108">
        <v>0</v>
      </c>
    </row>
    <row r="33" spans="12:53" x14ac:dyDescent="0.2">
      <c r="L33" s="105" t="s">
        <v>481</v>
      </c>
      <c r="S33" s="105"/>
      <c r="T33" s="105"/>
      <c r="U33" s="108">
        <v>0</v>
      </c>
      <c r="V33" s="108" t="s">
        <v>179</v>
      </c>
      <c r="W33" s="108">
        <v>3</v>
      </c>
      <c r="Z33" s="105" t="s">
        <v>544</v>
      </c>
      <c r="AJ33" s="108">
        <v>0</v>
      </c>
      <c r="AK33" s="108" t="s">
        <v>179</v>
      </c>
      <c r="AL33" s="108">
        <v>0</v>
      </c>
      <c r="AN33" s="105" t="s">
        <v>607</v>
      </c>
      <c r="AY33" s="108">
        <v>0</v>
      </c>
      <c r="AZ33" s="108" t="s">
        <v>179</v>
      </c>
      <c r="BA33" s="108">
        <v>1</v>
      </c>
    </row>
    <row r="34" spans="12:53" x14ac:dyDescent="0.2">
      <c r="L34" s="105" t="s">
        <v>482</v>
      </c>
      <c r="S34" s="105"/>
      <c r="T34" s="105"/>
      <c r="U34" s="108">
        <v>1</v>
      </c>
      <c r="V34" s="108" t="s">
        <v>179</v>
      </c>
      <c r="W34" s="108">
        <v>1</v>
      </c>
      <c r="Z34" s="105" t="s">
        <v>545</v>
      </c>
      <c r="AJ34" s="108">
        <v>0</v>
      </c>
      <c r="AK34" s="108" t="s">
        <v>179</v>
      </c>
      <c r="AL34" s="108">
        <v>0</v>
      </c>
      <c r="AN34" s="105" t="s">
        <v>608</v>
      </c>
      <c r="AY34" s="108">
        <v>1</v>
      </c>
      <c r="AZ34" s="108" t="s">
        <v>179</v>
      </c>
      <c r="BA34" s="108">
        <v>0</v>
      </c>
    </row>
    <row r="35" spans="12:53" x14ac:dyDescent="0.2">
      <c r="L35" s="105" t="s">
        <v>483</v>
      </c>
      <c r="S35" s="105"/>
      <c r="T35" s="105"/>
      <c r="U35" s="108">
        <v>3</v>
      </c>
      <c r="V35" s="108" t="s">
        <v>179</v>
      </c>
      <c r="W35" s="108">
        <v>0</v>
      </c>
      <c r="Z35" s="105" t="s">
        <v>546</v>
      </c>
      <c r="AJ35" s="108">
        <v>0</v>
      </c>
      <c r="AK35" s="108" t="s">
        <v>179</v>
      </c>
      <c r="AL35" s="108">
        <v>2</v>
      </c>
      <c r="AN35" s="105" t="s">
        <v>609</v>
      </c>
      <c r="AY35" s="108">
        <v>5</v>
      </c>
      <c r="AZ35" s="108" t="s">
        <v>179</v>
      </c>
      <c r="BA35" s="108">
        <v>0</v>
      </c>
    </row>
    <row r="36" spans="12:53" x14ac:dyDescent="0.2">
      <c r="L36" s="1" t="s">
        <v>177</v>
      </c>
      <c r="S36" s="1"/>
      <c r="T36" s="1"/>
      <c r="U36" s="109"/>
      <c r="V36" s="107"/>
      <c r="W36" s="108"/>
      <c r="Z36" s="1" t="s">
        <v>177</v>
      </c>
      <c r="AJ36" s="20"/>
      <c r="AK36" s="20"/>
      <c r="AL36" s="20"/>
      <c r="AN36" s="1" t="s">
        <v>177</v>
      </c>
      <c r="AY36" s="109"/>
      <c r="AZ36" s="107"/>
      <c r="BA36" s="108"/>
    </row>
    <row r="37" spans="12:53" x14ac:dyDescent="0.2">
      <c r="L37" s="105" t="s">
        <v>484</v>
      </c>
      <c r="S37" s="105"/>
      <c r="T37" s="105"/>
      <c r="U37" s="108">
        <v>0</v>
      </c>
      <c r="V37" s="108" t="s">
        <v>179</v>
      </c>
      <c r="W37" s="108">
        <v>1</v>
      </c>
      <c r="Z37" s="105" t="s">
        <v>547</v>
      </c>
      <c r="AJ37" s="108">
        <v>3</v>
      </c>
      <c r="AK37" s="108" t="s">
        <v>179</v>
      </c>
      <c r="AL37" s="108">
        <v>1</v>
      </c>
      <c r="AN37" s="105" t="s">
        <v>610</v>
      </c>
      <c r="AY37" s="108">
        <v>0</v>
      </c>
      <c r="AZ37" s="108" t="s">
        <v>179</v>
      </c>
      <c r="BA37" s="108">
        <v>2</v>
      </c>
    </row>
    <row r="38" spans="12:53" x14ac:dyDescent="0.2">
      <c r="L38" s="105" t="s">
        <v>485</v>
      </c>
      <c r="S38" s="105"/>
      <c r="T38" s="105"/>
      <c r="U38" s="108">
        <v>2</v>
      </c>
      <c r="V38" s="108" t="s">
        <v>179</v>
      </c>
      <c r="W38" s="108">
        <v>1</v>
      </c>
      <c r="Z38" s="105" t="s">
        <v>548</v>
      </c>
      <c r="AJ38" s="108">
        <v>3</v>
      </c>
      <c r="AK38" s="108" t="s">
        <v>179</v>
      </c>
      <c r="AL38" s="108">
        <v>0</v>
      </c>
      <c r="AN38" s="105" t="s">
        <v>611</v>
      </c>
      <c r="AY38" s="108">
        <v>2</v>
      </c>
      <c r="AZ38" s="108" t="s">
        <v>179</v>
      </c>
      <c r="BA38" s="108">
        <v>2</v>
      </c>
    </row>
    <row r="39" spans="12:53" x14ac:dyDescent="0.2">
      <c r="L39" s="105" t="s">
        <v>486</v>
      </c>
      <c r="S39" s="105"/>
      <c r="T39" s="105"/>
      <c r="U39" s="108">
        <v>3</v>
      </c>
      <c r="V39" s="108" t="s">
        <v>179</v>
      </c>
      <c r="W39" s="108">
        <v>1</v>
      </c>
      <c r="Z39" s="105" t="s">
        <v>549</v>
      </c>
      <c r="AJ39" s="108">
        <v>2</v>
      </c>
      <c r="AK39" s="108" t="s">
        <v>179</v>
      </c>
      <c r="AL39" s="108">
        <v>1</v>
      </c>
      <c r="AN39" s="105" t="s">
        <v>612</v>
      </c>
      <c r="AY39" s="108">
        <v>1</v>
      </c>
      <c r="AZ39" s="108" t="s">
        <v>179</v>
      </c>
      <c r="BA39" s="108">
        <v>0</v>
      </c>
    </row>
    <row r="40" spans="12:53" x14ac:dyDescent="0.2">
      <c r="L40" s="105" t="s">
        <v>487</v>
      </c>
      <c r="S40" s="105"/>
      <c r="T40" s="105"/>
      <c r="U40" s="108">
        <v>2</v>
      </c>
      <c r="V40" s="108" t="s">
        <v>179</v>
      </c>
      <c r="W40" s="108">
        <v>6</v>
      </c>
      <c r="Z40" s="105" t="s">
        <v>550</v>
      </c>
      <c r="AJ40" s="108">
        <v>5</v>
      </c>
      <c r="AK40" s="108" t="s">
        <v>179</v>
      </c>
      <c r="AL40" s="108">
        <v>1</v>
      </c>
      <c r="AN40" s="105" t="s">
        <v>613</v>
      </c>
      <c r="AY40" s="108">
        <v>0</v>
      </c>
      <c r="AZ40" s="108" t="s">
        <v>179</v>
      </c>
      <c r="BA40" s="108">
        <v>5</v>
      </c>
    </row>
    <row r="41" spans="12:53" x14ac:dyDescent="0.2">
      <c r="L41" s="105" t="s">
        <v>488</v>
      </c>
      <c r="S41" s="105"/>
      <c r="T41" s="105"/>
      <c r="U41" s="108">
        <v>4</v>
      </c>
      <c r="V41" s="108" t="s">
        <v>179</v>
      </c>
      <c r="W41" s="108">
        <v>1</v>
      </c>
      <c r="Z41" s="105" t="s">
        <v>551</v>
      </c>
      <c r="AJ41" s="108">
        <v>1</v>
      </c>
      <c r="AK41" s="108" t="s">
        <v>179</v>
      </c>
      <c r="AL41" s="108">
        <v>1</v>
      </c>
      <c r="AN41" s="105" t="s">
        <v>614</v>
      </c>
      <c r="AY41" s="108">
        <v>0</v>
      </c>
      <c r="AZ41" s="108" t="s">
        <v>179</v>
      </c>
      <c r="BA41" s="108">
        <v>1</v>
      </c>
    </row>
    <row r="42" spans="12:53" x14ac:dyDescent="0.2">
      <c r="L42" s="105" t="s">
        <v>489</v>
      </c>
      <c r="S42" s="105"/>
      <c r="T42" s="105"/>
      <c r="U42" s="108">
        <v>1</v>
      </c>
      <c r="V42" s="108" t="s">
        <v>179</v>
      </c>
      <c r="W42" s="108">
        <v>0</v>
      </c>
      <c r="Z42" s="105" t="s">
        <v>552</v>
      </c>
      <c r="AJ42" s="108">
        <v>0</v>
      </c>
      <c r="AK42" s="108" t="s">
        <v>179</v>
      </c>
      <c r="AL42" s="108">
        <v>1</v>
      </c>
      <c r="AN42" s="105" t="s">
        <v>615</v>
      </c>
      <c r="AY42" s="108">
        <v>1</v>
      </c>
      <c r="AZ42" s="108" t="s">
        <v>179</v>
      </c>
      <c r="BA42" s="108">
        <v>2</v>
      </c>
    </row>
    <row r="43" spans="12:53" x14ac:dyDescent="0.2">
      <c r="L43" s="105" t="s">
        <v>490</v>
      </c>
      <c r="S43" s="105"/>
      <c r="T43" s="105"/>
      <c r="U43" s="108">
        <v>3</v>
      </c>
      <c r="V43" s="108" t="s">
        <v>179</v>
      </c>
      <c r="W43" s="108">
        <v>1</v>
      </c>
      <c r="Z43" s="105" t="s">
        <v>553</v>
      </c>
      <c r="AJ43" s="108">
        <v>3</v>
      </c>
      <c r="AK43" s="108" t="s">
        <v>179</v>
      </c>
      <c r="AL43" s="108">
        <v>1</v>
      </c>
      <c r="AN43" s="105" t="s">
        <v>616</v>
      </c>
      <c r="AY43" s="108">
        <v>3</v>
      </c>
      <c r="AZ43" s="108" t="s">
        <v>179</v>
      </c>
      <c r="BA43" s="108">
        <v>2</v>
      </c>
    </row>
    <row r="44" spans="12:53" x14ac:dyDescent="0.2">
      <c r="L44" s="1" t="s">
        <v>177</v>
      </c>
      <c r="S44" s="1"/>
      <c r="T44" s="1"/>
      <c r="U44" s="109"/>
      <c r="V44" s="107"/>
      <c r="W44" s="108"/>
      <c r="Z44" s="1" t="s">
        <v>177</v>
      </c>
      <c r="AJ44" s="108"/>
      <c r="AK44" s="108"/>
      <c r="AL44" s="108"/>
      <c r="AN44" s="1" t="s">
        <v>177</v>
      </c>
      <c r="AY44" s="109"/>
      <c r="AZ44" s="107"/>
      <c r="BA44" s="108"/>
    </row>
    <row r="45" spans="12:53" x14ac:dyDescent="0.2">
      <c r="L45" s="105" t="s">
        <v>491</v>
      </c>
      <c r="S45" s="105"/>
      <c r="T45" s="105"/>
      <c r="U45" s="108">
        <v>1</v>
      </c>
      <c r="V45" s="108" t="s">
        <v>179</v>
      </c>
      <c r="W45" s="108">
        <v>1</v>
      </c>
      <c r="Z45" s="105" t="s">
        <v>554</v>
      </c>
      <c r="AJ45" s="108">
        <v>3</v>
      </c>
      <c r="AK45" s="108" t="s">
        <v>179</v>
      </c>
      <c r="AL45" s="108">
        <v>1</v>
      </c>
      <c r="AN45" s="105" t="s">
        <v>617</v>
      </c>
      <c r="AY45" s="108">
        <v>2</v>
      </c>
      <c r="AZ45" s="108" t="s">
        <v>179</v>
      </c>
      <c r="BA45" s="108">
        <v>3</v>
      </c>
    </row>
    <row r="46" spans="12:53" x14ac:dyDescent="0.2">
      <c r="L46" s="105" t="s">
        <v>492</v>
      </c>
      <c r="S46" s="105"/>
      <c r="T46" s="105"/>
      <c r="U46" s="108">
        <v>0</v>
      </c>
      <c r="V46" s="108" t="s">
        <v>179</v>
      </c>
      <c r="W46" s="108">
        <v>1</v>
      </c>
      <c r="Z46" s="105" t="s">
        <v>555</v>
      </c>
      <c r="AJ46" s="108">
        <v>0</v>
      </c>
      <c r="AK46" s="108" t="s">
        <v>179</v>
      </c>
      <c r="AL46" s="108">
        <v>2</v>
      </c>
      <c r="AN46" s="105" t="s">
        <v>618</v>
      </c>
      <c r="AY46" s="108">
        <v>2</v>
      </c>
      <c r="AZ46" s="108" t="s">
        <v>179</v>
      </c>
      <c r="BA46" s="108">
        <v>1</v>
      </c>
    </row>
    <row r="47" spans="12:53" x14ac:dyDescent="0.2">
      <c r="L47" s="105" t="s">
        <v>493</v>
      </c>
      <c r="S47" s="105"/>
      <c r="T47" s="105"/>
      <c r="U47" s="108">
        <v>2</v>
      </c>
      <c r="V47" s="108" t="s">
        <v>179</v>
      </c>
      <c r="W47" s="108">
        <v>0</v>
      </c>
      <c r="Z47" s="105" t="s">
        <v>556</v>
      </c>
      <c r="AJ47" s="108">
        <v>5</v>
      </c>
      <c r="AK47" s="108" t="s">
        <v>179</v>
      </c>
      <c r="AL47" s="108">
        <v>0</v>
      </c>
      <c r="AN47" s="105" t="s">
        <v>619</v>
      </c>
      <c r="AY47" s="108">
        <v>2</v>
      </c>
      <c r="AZ47" s="108" t="s">
        <v>179</v>
      </c>
      <c r="BA47" s="108">
        <v>0</v>
      </c>
    </row>
    <row r="48" spans="12:53" x14ac:dyDescent="0.2">
      <c r="L48" s="105" t="s">
        <v>494</v>
      </c>
      <c r="S48" s="105"/>
      <c r="T48" s="105"/>
      <c r="U48" s="108">
        <v>0</v>
      </c>
      <c r="V48" s="108" t="s">
        <v>179</v>
      </c>
      <c r="W48" s="108">
        <v>1</v>
      </c>
      <c r="Z48" s="105" t="s">
        <v>557</v>
      </c>
      <c r="AJ48" s="108">
        <v>1</v>
      </c>
      <c r="AK48" s="108" t="s">
        <v>179</v>
      </c>
      <c r="AL48" s="108">
        <v>1</v>
      </c>
      <c r="AN48" s="105" t="s">
        <v>620</v>
      </c>
      <c r="AY48" s="108">
        <v>4</v>
      </c>
      <c r="AZ48" s="108" t="s">
        <v>179</v>
      </c>
      <c r="BA48" s="108">
        <v>4</v>
      </c>
    </row>
    <row r="49" spans="12:53" x14ac:dyDescent="0.2">
      <c r="L49" s="105" t="s">
        <v>495</v>
      </c>
      <c r="S49" s="105"/>
      <c r="T49" s="105"/>
      <c r="U49" s="108">
        <v>1</v>
      </c>
      <c r="V49" s="108" t="s">
        <v>179</v>
      </c>
      <c r="W49" s="108">
        <v>2</v>
      </c>
      <c r="Z49" s="105" t="s">
        <v>558</v>
      </c>
      <c r="AJ49" s="108">
        <v>1</v>
      </c>
      <c r="AK49" s="108" t="s">
        <v>179</v>
      </c>
      <c r="AL49" s="108">
        <v>1</v>
      </c>
      <c r="AN49" s="105" t="s">
        <v>621</v>
      </c>
      <c r="AY49" s="108">
        <v>1</v>
      </c>
      <c r="AZ49" s="108" t="s">
        <v>179</v>
      </c>
      <c r="BA49" s="108">
        <v>1</v>
      </c>
    </row>
    <row r="50" spans="12:53" x14ac:dyDescent="0.2">
      <c r="L50" s="105" t="s">
        <v>496</v>
      </c>
      <c r="S50" s="105"/>
      <c r="T50" s="105"/>
      <c r="U50" s="108">
        <v>1</v>
      </c>
      <c r="V50" s="108" t="s">
        <v>179</v>
      </c>
      <c r="W50" s="108">
        <v>3</v>
      </c>
      <c r="Z50" s="105" t="s">
        <v>559</v>
      </c>
      <c r="AJ50" s="108">
        <v>0</v>
      </c>
      <c r="AK50" s="108" t="s">
        <v>179</v>
      </c>
      <c r="AL50" s="108">
        <v>2</v>
      </c>
      <c r="AN50" s="105" t="s">
        <v>622</v>
      </c>
      <c r="AY50" s="108">
        <v>0</v>
      </c>
      <c r="AZ50" s="108" t="s">
        <v>179</v>
      </c>
      <c r="BA50" s="108">
        <v>2</v>
      </c>
    </row>
    <row r="51" spans="12:53" x14ac:dyDescent="0.2">
      <c r="L51" s="105" t="s">
        <v>497</v>
      </c>
      <c r="S51" s="105"/>
      <c r="T51" s="105"/>
      <c r="U51" s="108">
        <v>1</v>
      </c>
      <c r="V51" s="108" t="s">
        <v>179</v>
      </c>
      <c r="W51" s="108">
        <v>1</v>
      </c>
      <c r="Z51" s="105" t="s">
        <v>560</v>
      </c>
      <c r="AJ51" s="108">
        <v>5</v>
      </c>
      <c r="AK51" s="108" t="s">
        <v>179</v>
      </c>
      <c r="AL51" s="108">
        <v>2</v>
      </c>
      <c r="AN51" s="105" t="s">
        <v>623</v>
      </c>
      <c r="AY51" s="108">
        <v>1</v>
      </c>
      <c r="AZ51" s="108" t="s">
        <v>179</v>
      </c>
      <c r="BA51" s="108">
        <v>5</v>
      </c>
    </row>
    <row r="52" spans="12:53" x14ac:dyDescent="0.2">
      <c r="L52" s="1" t="s">
        <v>177</v>
      </c>
      <c r="S52" s="1"/>
      <c r="T52" s="1"/>
      <c r="U52" s="109"/>
      <c r="V52" s="107"/>
      <c r="W52" s="108"/>
      <c r="Z52" s="1" t="s">
        <v>177</v>
      </c>
      <c r="AB52" s="18"/>
      <c r="AN52" s="1" t="s">
        <v>177</v>
      </c>
      <c r="AY52" s="109"/>
      <c r="AZ52" s="107"/>
      <c r="BA52" s="108"/>
    </row>
    <row r="53" spans="12:53" x14ac:dyDescent="0.2">
      <c r="L53" s="105" t="s">
        <v>498</v>
      </c>
      <c r="S53" s="105"/>
      <c r="T53" s="105"/>
      <c r="U53" s="108">
        <v>1</v>
      </c>
      <c r="V53" s="108" t="s">
        <v>179</v>
      </c>
      <c r="W53" s="108">
        <v>2</v>
      </c>
      <c r="Z53" s="105" t="s">
        <v>561</v>
      </c>
      <c r="AB53" s="18"/>
      <c r="AJ53" s="108">
        <v>1</v>
      </c>
      <c r="AK53" s="108" t="s">
        <v>179</v>
      </c>
      <c r="AL53" s="108">
        <v>0</v>
      </c>
      <c r="AN53" s="105" t="s">
        <v>624</v>
      </c>
      <c r="AY53" s="108">
        <v>2</v>
      </c>
      <c r="AZ53" s="108" t="s">
        <v>179</v>
      </c>
      <c r="BA53" s="108">
        <v>2</v>
      </c>
    </row>
    <row r="54" spans="12:53" x14ac:dyDescent="0.2">
      <c r="L54" s="105" t="s">
        <v>499</v>
      </c>
      <c r="S54" s="105"/>
      <c r="T54" s="105"/>
      <c r="U54" s="108">
        <v>5</v>
      </c>
      <c r="V54" s="108" t="s">
        <v>179</v>
      </c>
      <c r="W54" s="108">
        <v>2</v>
      </c>
      <c r="Z54" s="105" t="s">
        <v>562</v>
      </c>
      <c r="AB54" s="18"/>
      <c r="AJ54" s="108">
        <v>1</v>
      </c>
      <c r="AK54" s="108" t="s">
        <v>179</v>
      </c>
      <c r="AL54" s="108">
        <v>1</v>
      </c>
      <c r="AN54" s="105" t="s">
        <v>625</v>
      </c>
      <c r="AY54" s="108">
        <v>2</v>
      </c>
      <c r="AZ54" s="108" t="s">
        <v>179</v>
      </c>
      <c r="BA54" s="108">
        <v>1</v>
      </c>
    </row>
    <row r="55" spans="12:53" x14ac:dyDescent="0.2">
      <c r="L55" s="105" t="s">
        <v>500</v>
      </c>
      <c r="S55" s="105"/>
      <c r="T55" s="105"/>
      <c r="U55" s="108">
        <v>1</v>
      </c>
      <c r="V55" s="108" t="s">
        <v>179</v>
      </c>
      <c r="W55" s="108">
        <v>2</v>
      </c>
      <c r="Z55" s="105" t="s">
        <v>563</v>
      </c>
      <c r="AB55" s="18"/>
      <c r="AJ55" s="108">
        <v>0</v>
      </c>
      <c r="AK55" s="108" t="s">
        <v>179</v>
      </c>
      <c r="AL55" s="108">
        <v>0</v>
      </c>
      <c r="AN55" s="105" t="s">
        <v>626</v>
      </c>
      <c r="AY55" s="108">
        <v>0</v>
      </c>
      <c r="AZ55" s="108" t="s">
        <v>179</v>
      </c>
      <c r="BA55" s="108">
        <v>3</v>
      </c>
    </row>
    <row r="56" spans="12:53" x14ac:dyDescent="0.2">
      <c r="L56" s="105" t="s">
        <v>501</v>
      </c>
      <c r="S56" s="105"/>
      <c r="T56" s="105"/>
      <c r="U56" s="108">
        <v>5</v>
      </c>
      <c r="V56" s="108" t="s">
        <v>179</v>
      </c>
      <c r="W56" s="108">
        <v>0</v>
      </c>
      <c r="Z56" s="105" t="s">
        <v>564</v>
      </c>
      <c r="AB56" s="18"/>
      <c r="AJ56" s="108">
        <v>0</v>
      </c>
      <c r="AK56" s="108" t="s">
        <v>179</v>
      </c>
      <c r="AL56" s="108">
        <v>0</v>
      </c>
      <c r="AN56" s="105" t="s">
        <v>627</v>
      </c>
      <c r="AY56" s="108">
        <v>5</v>
      </c>
      <c r="AZ56" s="108" t="s">
        <v>179</v>
      </c>
      <c r="BA56" s="108">
        <v>2</v>
      </c>
    </row>
    <row r="57" spans="12:53" x14ac:dyDescent="0.2">
      <c r="L57" s="105" t="s">
        <v>502</v>
      </c>
      <c r="S57" s="105"/>
      <c r="T57" s="105"/>
      <c r="U57" s="108">
        <v>0</v>
      </c>
      <c r="V57" s="108" t="s">
        <v>179</v>
      </c>
      <c r="W57" s="108">
        <v>3</v>
      </c>
      <c r="Z57" s="105" t="s">
        <v>565</v>
      </c>
      <c r="AB57" s="78"/>
      <c r="AJ57" s="108">
        <v>3</v>
      </c>
      <c r="AK57" s="108" t="s">
        <v>179</v>
      </c>
      <c r="AL57" s="108">
        <v>3</v>
      </c>
      <c r="AN57" s="105" t="s">
        <v>628</v>
      </c>
      <c r="AY57" s="108">
        <v>2</v>
      </c>
      <c r="AZ57" s="108" t="s">
        <v>179</v>
      </c>
      <c r="BA57" s="108">
        <v>4</v>
      </c>
    </row>
    <row r="58" spans="12:53" x14ac:dyDescent="0.2">
      <c r="L58" s="105" t="s">
        <v>503</v>
      </c>
      <c r="S58" s="105"/>
      <c r="T58" s="105"/>
      <c r="U58" s="108">
        <v>2</v>
      </c>
      <c r="V58" s="108" t="s">
        <v>179</v>
      </c>
      <c r="W58" s="108">
        <v>1</v>
      </c>
      <c r="Z58" s="105" t="s">
        <v>566</v>
      </c>
      <c r="AB58" s="78"/>
      <c r="AJ58" s="108">
        <v>2</v>
      </c>
      <c r="AK58" s="108" t="s">
        <v>179</v>
      </c>
      <c r="AL58" s="108">
        <v>0</v>
      </c>
      <c r="AN58" s="105" t="s">
        <v>629</v>
      </c>
      <c r="AY58" s="108">
        <v>1</v>
      </c>
      <c r="AZ58" s="108" t="s">
        <v>179</v>
      </c>
      <c r="BA58" s="108">
        <v>0</v>
      </c>
    </row>
    <row r="59" spans="12:53" x14ac:dyDescent="0.2">
      <c r="L59" s="105" t="s">
        <v>504</v>
      </c>
      <c r="S59" s="105"/>
      <c r="T59" s="105"/>
      <c r="U59" s="108">
        <v>1</v>
      </c>
      <c r="V59" s="108" t="s">
        <v>179</v>
      </c>
      <c r="W59" s="108">
        <v>2</v>
      </c>
      <c r="Z59" s="105" t="s">
        <v>567</v>
      </c>
      <c r="AB59" s="78"/>
      <c r="AJ59" s="108">
        <v>1</v>
      </c>
      <c r="AK59" s="108" t="s">
        <v>179</v>
      </c>
      <c r="AL59" s="108">
        <v>3</v>
      </c>
      <c r="AN59" s="105" t="s">
        <v>630</v>
      </c>
      <c r="AY59" s="108">
        <v>5</v>
      </c>
      <c r="AZ59" s="108" t="s">
        <v>179</v>
      </c>
      <c r="BA59" s="108">
        <v>2</v>
      </c>
    </row>
    <row r="60" spans="12:53" x14ac:dyDescent="0.2">
      <c r="L60" s="1" t="s">
        <v>177</v>
      </c>
      <c r="S60" s="1"/>
      <c r="T60" s="1"/>
      <c r="U60" s="109"/>
      <c r="V60" s="107"/>
      <c r="W60" s="108"/>
      <c r="Z60" s="1" t="s">
        <v>177</v>
      </c>
      <c r="AB60" s="18"/>
      <c r="AJ60" s="109"/>
      <c r="AK60" s="107"/>
      <c r="AL60" s="108"/>
      <c r="AN60" s="1" t="s">
        <v>177</v>
      </c>
      <c r="AY60" s="109"/>
      <c r="AZ60" s="107"/>
      <c r="BA60" s="108"/>
    </row>
    <row r="61" spans="12:53" x14ac:dyDescent="0.2">
      <c r="L61" s="105" t="s">
        <v>505</v>
      </c>
      <c r="S61" s="105"/>
      <c r="T61" s="105"/>
      <c r="U61" s="108">
        <v>1</v>
      </c>
      <c r="V61" s="108" t="s">
        <v>179</v>
      </c>
      <c r="W61" s="108">
        <v>3</v>
      </c>
      <c r="Z61" s="105" t="s">
        <v>568</v>
      </c>
      <c r="AB61" s="18"/>
      <c r="AJ61" s="108">
        <v>2</v>
      </c>
      <c r="AK61" s="108" t="s">
        <v>179</v>
      </c>
      <c r="AL61" s="108">
        <v>0</v>
      </c>
      <c r="AN61" s="105" t="s">
        <v>631</v>
      </c>
      <c r="AY61" s="108">
        <v>4</v>
      </c>
      <c r="AZ61" s="108" t="s">
        <v>179</v>
      </c>
      <c r="BA61" s="108">
        <v>0</v>
      </c>
    </row>
    <row r="62" spans="12:53" x14ac:dyDescent="0.2">
      <c r="L62" s="105" t="s">
        <v>506</v>
      </c>
      <c r="S62" s="105"/>
      <c r="T62" s="105"/>
      <c r="U62" s="108">
        <v>0</v>
      </c>
      <c r="V62" s="108" t="s">
        <v>179</v>
      </c>
      <c r="W62" s="108">
        <v>0</v>
      </c>
      <c r="Z62" s="105" t="s">
        <v>569</v>
      </c>
      <c r="AB62" s="18"/>
      <c r="AJ62" s="108">
        <v>2</v>
      </c>
      <c r="AK62" s="108" t="s">
        <v>179</v>
      </c>
      <c r="AL62" s="108">
        <v>4</v>
      </c>
      <c r="AN62" s="105" t="s">
        <v>632</v>
      </c>
      <c r="AY62" s="108">
        <v>1</v>
      </c>
      <c r="AZ62" s="108" t="s">
        <v>179</v>
      </c>
      <c r="BA62" s="108">
        <v>0</v>
      </c>
    </row>
    <row r="63" spans="12:53" x14ac:dyDescent="0.2">
      <c r="L63" s="105" t="s">
        <v>507</v>
      </c>
      <c r="S63" s="105"/>
      <c r="T63" s="105"/>
      <c r="U63" s="108">
        <v>1</v>
      </c>
      <c r="V63" s="108" t="s">
        <v>179</v>
      </c>
      <c r="W63" s="108">
        <v>1</v>
      </c>
      <c r="Z63" s="105" t="s">
        <v>570</v>
      </c>
      <c r="AB63" s="18"/>
      <c r="AJ63" s="108">
        <v>1</v>
      </c>
      <c r="AK63" s="108" t="s">
        <v>179</v>
      </c>
      <c r="AL63" s="108">
        <v>1</v>
      </c>
      <c r="AN63" s="105" t="s">
        <v>633</v>
      </c>
      <c r="AY63" s="108">
        <v>0</v>
      </c>
      <c r="AZ63" s="108" t="s">
        <v>179</v>
      </c>
      <c r="BA63" s="108">
        <v>2</v>
      </c>
    </row>
    <row r="64" spans="12:53" x14ac:dyDescent="0.2">
      <c r="L64" s="105" t="s">
        <v>508</v>
      </c>
      <c r="S64" s="105"/>
      <c r="T64" s="105"/>
      <c r="U64" s="108">
        <v>1</v>
      </c>
      <c r="V64" s="108" t="s">
        <v>179</v>
      </c>
      <c r="W64" s="108">
        <v>2</v>
      </c>
      <c r="Z64" s="105" t="s">
        <v>571</v>
      </c>
      <c r="AB64" s="18"/>
      <c r="AJ64" s="108">
        <v>4</v>
      </c>
      <c r="AK64" s="108" t="s">
        <v>179</v>
      </c>
      <c r="AL64" s="108">
        <v>1</v>
      </c>
      <c r="AN64" s="105" t="s">
        <v>634</v>
      </c>
      <c r="AY64" s="108">
        <v>1</v>
      </c>
      <c r="AZ64" s="108" t="s">
        <v>179</v>
      </c>
      <c r="BA64" s="108">
        <v>2</v>
      </c>
    </row>
    <row r="65" spans="12:53" x14ac:dyDescent="0.2">
      <c r="L65" s="105" t="s">
        <v>509</v>
      </c>
      <c r="S65" s="105"/>
      <c r="T65" s="105"/>
      <c r="U65" s="108">
        <v>2</v>
      </c>
      <c r="V65" s="108" t="s">
        <v>179</v>
      </c>
      <c r="W65" s="108">
        <v>0</v>
      </c>
      <c r="Z65" s="105" t="s">
        <v>572</v>
      </c>
      <c r="AB65" s="78"/>
      <c r="AJ65" s="108">
        <v>1</v>
      </c>
      <c r="AK65" s="108" t="s">
        <v>179</v>
      </c>
      <c r="AL65" s="108">
        <v>3</v>
      </c>
      <c r="AN65" s="105" t="s">
        <v>635</v>
      </c>
      <c r="AY65" s="108">
        <v>3</v>
      </c>
      <c r="AZ65" s="108" t="s">
        <v>179</v>
      </c>
      <c r="BA65" s="108">
        <v>1</v>
      </c>
    </row>
    <row r="66" spans="12:53" x14ac:dyDescent="0.2">
      <c r="L66" s="105" t="s">
        <v>510</v>
      </c>
      <c r="S66" s="105"/>
      <c r="T66" s="105"/>
      <c r="U66" s="108">
        <v>3</v>
      </c>
      <c r="V66" s="108" t="s">
        <v>179</v>
      </c>
      <c r="W66" s="108">
        <v>2</v>
      </c>
      <c r="Z66" s="105" t="s">
        <v>573</v>
      </c>
      <c r="AB66" s="78"/>
      <c r="AJ66" s="108">
        <v>1</v>
      </c>
      <c r="AK66" s="108" t="s">
        <v>179</v>
      </c>
      <c r="AL66" s="108">
        <v>3</v>
      </c>
      <c r="AN66" s="105" t="s">
        <v>636</v>
      </c>
      <c r="AY66" s="108">
        <v>3</v>
      </c>
      <c r="AZ66" s="108" t="s">
        <v>179</v>
      </c>
      <c r="BA66" s="108">
        <v>3</v>
      </c>
    </row>
    <row r="67" spans="12:53" x14ac:dyDescent="0.2">
      <c r="L67" s="105" t="s">
        <v>511</v>
      </c>
      <c r="S67" s="105"/>
      <c r="T67" s="105"/>
      <c r="U67" s="108">
        <v>0</v>
      </c>
      <c r="V67" s="108" t="s">
        <v>179</v>
      </c>
      <c r="W67" s="108">
        <v>2</v>
      </c>
      <c r="Z67" s="105" t="s">
        <v>574</v>
      </c>
      <c r="AB67" s="78"/>
      <c r="AJ67" s="108">
        <v>1</v>
      </c>
      <c r="AK67" s="108" t="s">
        <v>179</v>
      </c>
      <c r="AL67" s="108">
        <v>1</v>
      </c>
      <c r="AN67" s="105" t="s">
        <v>637</v>
      </c>
      <c r="AY67" s="108">
        <v>1</v>
      </c>
      <c r="AZ67" s="108" t="s">
        <v>179</v>
      </c>
      <c r="BA67" s="108">
        <v>0</v>
      </c>
    </row>
    <row r="68" spans="12:53" x14ac:dyDescent="0.2">
      <c r="L68" s="1" t="s">
        <v>177</v>
      </c>
      <c r="S68" s="1"/>
      <c r="T68" s="1"/>
      <c r="U68" s="109"/>
      <c r="V68" s="107"/>
      <c r="W68" s="108"/>
      <c r="Z68" s="1" t="s">
        <v>177</v>
      </c>
      <c r="AB68" s="18"/>
      <c r="AJ68" s="109"/>
      <c r="AK68" s="107"/>
      <c r="AL68" s="108"/>
      <c r="AN68" s="1" t="s">
        <v>177</v>
      </c>
      <c r="AY68" s="20"/>
      <c r="AZ68" s="20"/>
      <c r="BA68" s="20"/>
    </row>
    <row r="69" spans="12:53" x14ac:dyDescent="0.2">
      <c r="L69" s="105" t="s">
        <v>512</v>
      </c>
      <c r="S69" s="105"/>
      <c r="T69" s="105"/>
      <c r="U69" s="108">
        <v>3</v>
      </c>
      <c r="V69" s="108" t="s">
        <v>179</v>
      </c>
      <c r="W69" s="108">
        <v>1</v>
      </c>
      <c r="Z69" s="105" t="s">
        <v>575</v>
      </c>
      <c r="AB69" s="18"/>
      <c r="AJ69" s="108">
        <v>0</v>
      </c>
      <c r="AK69" s="108" t="s">
        <v>179</v>
      </c>
      <c r="AL69" s="108">
        <v>0</v>
      </c>
      <c r="AN69" s="105" t="s">
        <v>638</v>
      </c>
      <c r="AY69" s="108">
        <v>2</v>
      </c>
      <c r="AZ69" s="108" t="s">
        <v>179</v>
      </c>
      <c r="BA69" s="108">
        <v>1</v>
      </c>
    </row>
    <row r="70" spans="12:53" x14ac:dyDescent="0.2">
      <c r="L70" s="105" t="s">
        <v>513</v>
      </c>
      <c r="S70" s="105"/>
      <c r="T70" s="105"/>
      <c r="U70" s="108">
        <v>2</v>
      </c>
      <c r="V70" s="108" t="s">
        <v>179</v>
      </c>
      <c r="W70" s="108">
        <v>2</v>
      </c>
      <c r="Z70" s="105" t="s">
        <v>576</v>
      </c>
      <c r="AB70" s="18"/>
      <c r="AJ70" s="108">
        <v>1</v>
      </c>
      <c r="AK70" s="108" t="s">
        <v>179</v>
      </c>
      <c r="AL70" s="108">
        <v>4</v>
      </c>
      <c r="AN70" s="105" t="s">
        <v>639</v>
      </c>
      <c r="AY70" s="108">
        <v>3</v>
      </c>
      <c r="AZ70" s="108" t="s">
        <v>179</v>
      </c>
      <c r="BA70" s="108">
        <v>1</v>
      </c>
    </row>
    <row r="71" spans="12:53" x14ac:dyDescent="0.2">
      <c r="L71" s="105" t="s">
        <v>514</v>
      </c>
      <c r="S71" s="105"/>
      <c r="T71" s="105"/>
      <c r="U71" s="108">
        <v>4</v>
      </c>
      <c r="V71" s="108" t="s">
        <v>179</v>
      </c>
      <c r="W71" s="108">
        <v>0</v>
      </c>
      <c r="Z71" s="105" t="s">
        <v>577</v>
      </c>
      <c r="AB71" s="18"/>
      <c r="AC71" s="18"/>
      <c r="AJ71" s="108">
        <v>1</v>
      </c>
      <c r="AK71" s="108" t="s">
        <v>179</v>
      </c>
      <c r="AL71" s="108">
        <v>1</v>
      </c>
      <c r="AN71" s="105" t="s">
        <v>640</v>
      </c>
      <c r="AY71" s="108">
        <v>2</v>
      </c>
      <c r="AZ71" s="108" t="s">
        <v>179</v>
      </c>
      <c r="BA71" s="108">
        <v>6</v>
      </c>
    </row>
    <row r="72" spans="12:53" x14ac:dyDescent="0.2">
      <c r="L72" s="105" t="s">
        <v>515</v>
      </c>
      <c r="S72" s="105"/>
      <c r="T72" s="105"/>
      <c r="U72" s="108">
        <v>2</v>
      </c>
      <c r="V72" s="108" t="s">
        <v>179</v>
      </c>
      <c r="W72" s="108">
        <v>2</v>
      </c>
      <c r="Z72" s="105" t="s">
        <v>578</v>
      </c>
      <c r="AB72" s="18"/>
      <c r="AJ72" s="108">
        <v>2</v>
      </c>
      <c r="AK72" s="108" t="s">
        <v>179</v>
      </c>
      <c r="AL72" s="108">
        <v>4</v>
      </c>
      <c r="AN72" s="105" t="s">
        <v>641</v>
      </c>
      <c r="AY72" s="108">
        <v>4</v>
      </c>
      <c r="AZ72" s="108" t="s">
        <v>179</v>
      </c>
      <c r="BA72" s="108">
        <v>3</v>
      </c>
    </row>
    <row r="73" spans="12:53" x14ac:dyDescent="0.2">
      <c r="L73" s="105" t="s">
        <v>516</v>
      </c>
      <c r="S73" s="105"/>
      <c r="T73" s="105"/>
      <c r="U73" s="108">
        <v>2</v>
      </c>
      <c r="V73" s="108" t="s">
        <v>179</v>
      </c>
      <c r="W73" s="108">
        <v>1</v>
      </c>
      <c r="Z73" s="105" t="s">
        <v>579</v>
      </c>
      <c r="AB73" s="78"/>
      <c r="AJ73" s="108">
        <v>0</v>
      </c>
      <c r="AK73" s="108" t="s">
        <v>179</v>
      </c>
      <c r="AL73" s="108">
        <v>0</v>
      </c>
      <c r="AN73" s="105" t="s">
        <v>642</v>
      </c>
      <c r="AY73" s="108">
        <v>1</v>
      </c>
      <c r="AZ73" s="108" t="s">
        <v>179</v>
      </c>
      <c r="BA73" s="108">
        <v>6</v>
      </c>
    </row>
    <row r="74" spans="12:53" x14ac:dyDescent="0.2">
      <c r="L74" s="105" t="s">
        <v>517</v>
      </c>
      <c r="S74" s="105"/>
      <c r="T74" s="105"/>
      <c r="U74" s="108">
        <v>1</v>
      </c>
      <c r="V74" s="108" t="s">
        <v>179</v>
      </c>
      <c r="W74" s="108">
        <v>2</v>
      </c>
      <c r="Z74" s="105" t="s">
        <v>580</v>
      </c>
      <c r="AB74" s="78"/>
      <c r="AJ74" s="108">
        <v>1</v>
      </c>
      <c r="AK74" s="108" t="s">
        <v>179</v>
      </c>
      <c r="AL74" s="108">
        <v>0</v>
      </c>
      <c r="AN74" s="105" t="s">
        <v>643</v>
      </c>
      <c r="AY74" s="108">
        <v>1</v>
      </c>
      <c r="AZ74" s="108" t="s">
        <v>179</v>
      </c>
      <c r="BA74" s="108">
        <v>1</v>
      </c>
    </row>
    <row r="75" spans="12:53" x14ac:dyDescent="0.2">
      <c r="L75" s="105" t="s">
        <v>518</v>
      </c>
      <c r="S75" s="105"/>
      <c r="T75" s="105"/>
      <c r="U75" s="108">
        <v>2</v>
      </c>
      <c r="V75" s="108" t="s">
        <v>179</v>
      </c>
      <c r="W75" s="108">
        <v>0</v>
      </c>
      <c r="Z75" s="105" t="s">
        <v>581</v>
      </c>
      <c r="AB75" s="78"/>
      <c r="AJ75" s="108">
        <v>5</v>
      </c>
      <c r="AK75" s="108" t="s">
        <v>179</v>
      </c>
      <c r="AL75" s="108">
        <v>2</v>
      </c>
      <c r="AN75" s="105" t="s">
        <v>644</v>
      </c>
      <c r="AY75" s="108">
        <v>1</v>
      </c>
      <c r="AZ75" s="108" t="s">
        <v>179</v>
      </c>
      <c r="BA75" s="108">
        <v>4</v>
      </c>
    </row>
    <row r="76" spans="12:53" x14ac:dyDescent="0.2">
      <c r="L76" s="1" t="s">
        <v>1141</v>
      </c>
      <c r="S76" s="1"/>
      <c r="T76" s="1"/>
      <c r="U76" s="109"/>
      <c r="V76" s="107"/>
      <c r="W76" s="108"/>
      <c r="Z76" s="1" t="s">
        <v>1149</v>
      </c>
      <c r="AB76" s="18"/>
      <c r="AJ76" s="109"/>
      <c r="AK76" s="107"/>
      <c r="AL76" s="108"/>
      <c r="AN76" s="1" t="s">
        <v>1158</v>
      </c>
      <c r="AY76" s="108"/>
      <c r="AZ76" s="108"/>
      <c r="BA76" s="108"/>
    </row>
    <row r="77" spans="12:53" x14ac:dyDescent="0.2">
      <c r="L77" s="105" t="s">
        <v>519</v>
      </c>
      <c r="S77" s="105"/>
      <c r="T77" s="105"/>
      <c r="U77" s="108">
        <v>0</v>
      </c>
      <c r="V77" s="108" t="s">
        <v>179</v>
      </c>
      <c r="W77" s="108">
        <v>1</v>
      </c>
      <c r="Z77" s="105" t="s">
        <v>582</v>
      </c>
      <c r="AB77" s="18"/>
      <c r="AJ77" s="108">
        <v>2</v>
      </c>
      <c r="AK77" s="108" t="s">
        <v>179</v>
      </c>
      <c r="AL77" s="108">
        <v>1</v>
      </c>
      <c r="AN77" s="105" t="s">
        <v>645</v>
      </c>
      <c r="AY77" s="108">
        <v>1</v>
      </c>
      <c r="AZ77" s="108" t="s">
        <v>179</v>
      </c>
      <c r="BA77" s="108">
        <v>0</v>
      </c>
    </row>
    <row r="78" spans="12:53" x14ac:dyDescent="0.2">
      <c r="L78" s="105" t="s">
        <v>520</v>
      </c>
      <c r="S78" s="105"/>
      <c r="T78" s="105"/>
      <c r="U78" s="108">
        <v>1</v>
      </c>
      <c r="V78" s="108" t="s">
        <v>179</v>
      </c>
      <c r="W78" s="108">
        <v>1</v>
      </c>
      <c r="Z78" s="105" t="s">
        <v>583</v>
      </c>
      <c r="AB78" s="18"/>
      <c r="AJ78" s="108">
        <v>0</v>
      </c>
      <c r="AK78" s="108" t="s">
        <v>179</v>
      </c>
      <c r="AL78" s="108">
        <v>4</v>
      </c>
      <c r="AN78" s="105" t="s">
        <v>646</v>
      </c>
      <c r="AY78" s="108">
        <v>3</v>
      </c>
      <c r="AZ78" s="108" t="s">
        <v>179</v>
      </c>
      <c r="BA78" s="108">
        <v>4</v>
      </c>
    </row>
    <row r="79" spans="12:53" x14ac:dyDescent="0.2">
      <c r="L79" s="105" t="s">
        <v>521</v>
      </c>
      <c r="S79" s="105"/>
      <c r="T79" s="105"/>
      <c r="U79" s="108">
        <v>1</v>
      </c>
      <c r="V79" s="108" t="s">
        <v>179</v>
      </c>
      <c r="W79" s="108">
        <v>2</v>
      </c>
      <c r="Z79" s="105" t="s">
        <v>584</v>
      </c>
      <c r="AB79" s="18"/>
      <c r="AJ79" s="108">
        <v>6</v>
      </c>
      <c r="AK79" s="108" t="s">
        <v>179</v>
      </c>
      <c r="AL79" s="108">
        <v>2</v>
      </c>
      <c r="AN79" s="105" t="s">
        <v>647</v>
      </c>
      <c r="AY79" s="108">
        <v>1</v>
      </c>
      <c r="AZ79" s="108" t="s">
        <v>179</v>
      </c>
      <c r="BA79" s="108">
        <v>2</v>
      </c>
    </row>
    <row r="80" spans="12:53" x14ac:dyDescent="0.2">
      <c r="L80" s="105" t="s">
        <v>522</v>
      </c>
      <c r="S80" s="105"/>
      <c r="T80" s="105"/>
      <c r="U80" s="108">
        <v>2</v>
      </c>
      <c r="V80" s="108" t="s">
        <v>179</v>
      </c>
      <c r="W80" s="108">
        <v>1</v>
      </c>
      <c r="Z80" s="105" t="s">
        <v>585</v>
      </c>
      <c r="AB80" s="18"/>
      <c r="AJ80" s="108">
        <v>2</v>
      </c>
      <c r="AK80" s="108" t="s">
        <v>179</v>
      </c>
      <c r="AL80" s="108">
        <v>0</v>
      </c>
      <c r="AN80" s="105" t="s">
        <v>648</v>
      </c>
      <c r="AY80" s="108">
        <v>2</v>
      </c>
      <c r="AZ80" s="108" t="s">
        <v>179</v>
      </c>
      <c r="BA80" s="108">
        <v>3</v>
      </c>
    </row>
    <row r="81" spans="12:53" x14ac:dyDescent="0.2">
      <c r="L81" s="105" t="s">
        <v>523</v>
      </c>
      <c r="S81" s="105"/>
      <c r="T81" s="105"/>
      <c r="U81" s="108">
        <v>0</v>
      </c>
      <c r="V81" s="108" t="s">
        <v>179</v>
      </c>
      <c r="W81" s="108">
        <v>2</v>
      </c>
      <c r="Z81" s="105" t="s">
        <v>586</v>
      </c>
      <c r="AB81" s="78"/>
      <c r="AJ81" s="108">
        <v>2</v>
      </c>
      <c r="AK81" s="108" t="s">
        <v>179</v>
      </c>
      <c r="AL81" s="108">
        <v>1</v>
      </c>
      <c r="AN81" s="105" t="s">
        <v>649</v>
      </c>
      <c r="AY81" s="108">
        <v>1</v>
      </c>
      <c r="AZ81" s="108" t="s">
        <v>179</v>
      </c>
      <c r="BA81" s="108">
        <v>1</v>
      </c>
    </row>
    <row r="82" spans="12:53" x14ac:dyDescent="0.2">
      <c r="L82" s="105" t="s">
        <v>524</v>
      </c>
      <c r="S82" s="105"/>
      <c r="T82" s="105"/>
      <c r="U82" s="108">
        <v>0</v>
      </c>
      <c r="V82" s="108" t="s">
        <v>179</v>
      </c>
      <c r="W82" s="108">
        <v>0</v>
      </c>
      <c r="Z82" s="105" t="s">
        <v>587</v>
      </c>
      <c r="AB82" s="78"/>
      <c r="AJ82" s="108">
        <v>2</v>
      </c>
      <c r="AK82" s="108" t="s">
        <v>179</v>
      </c>
      <c r="AL82" s="108">
        <v>1</v>
      </c>
      <c r="AN82" s="105" t="s">
        <v>650</v>
      </c>
      <c r="AY82" s="108">
        <v>1</v>
      </c>
      <c r="AZ82" s="108" t="s">
        <v>179</v>
      </c>
      <c r="BA82" s="108">
        <v>6</v>
      </c>
    </row>
    <row r="83" spans="12:53" x14ac:dyDescent="0.2">
      <c r="L83" s="105" t="s">
        <v>525</v>
      </c>
      <c r="S83" s="105"/>
      <c r="T83" s="105"/>
      <c r="U83" s="108">
        <v>0</v>
      </c>
      <c r="V83" s="108" t="s">
        <v>179</v>
      </c>
      <c r="W83" s="108">
        <v>1</v>
      </c>
      <c r="Z83" s="105" t="s">
        <v>588</v>
      </c>
      <c r="AB83" s="78"/>
      <c r="AJ83" s="108">
        <v>2</v>
      </c>
      <c r="AK83" s="108" t="s">
        <v>179</v>
      </c>
      <c r="AL83" s="108">
        <v>0</v>
      </c>
      <c r="AN83" s="105" t="s">
        <v>651</v>
      </c>
      <c r="AY83" s="108">
        <v>1</v>
      </c>
      <c r="AZ83" s="108" t="s">
        <v>179</v>
      </c>
      <c r="BA83" s="108">
        <v>2</v>
      </c>
    </row>
    <row r="84" spans="12:53" x14ac:dyDescent="0.2">
      <c r="L84" s="1" t="s">
        <v>1142</v>
      </c>
      <c r="S84" s="1"/>
      <c r="T84" s="1"/>
      <c r="U84" s="109"/>
      <c r="V84" s="107"/>
      <c r="W84" s="108"/>
      <c r="Z84" s="1" t="s">
        <v>1150</v>
      </c>
      <c r="AB84" s="18"/>
      <c r="AJ84" s="109"/>
      <c r="AK84" s="107"/>
      <c r="AL84" s="108"/>
    </row>
    <row r="85" spans="12:53" x14ac:dyDescent="0.2">
      <c r="L85" s="105" t="s">
        <v>526</v>
      </c>
      <c r="S85" s="105"/>
      <c r="T85" s="105"/>
      <c r="U85" s="108">
        <v>4</v>
      </c>
      <c r="V85" s="108" t="s">
        <v>179</v>
      </c>
      <c r="W85" s="108">
        <v>0</v>
      </c>
      <c r="Z85" s="105" t="s">
        <v>589</v>
      </c>
      <c r="AB85" s="18"/>
      <c r="AJ85" s="108">
        <v>0</v>
      </c>
      <c r="AK85" s="108" t="s">
        <v>179</v>
      </c>
      <c r="AL85" s="108">
        <v>5</v>
      </c>
    </row>
    <row r="86" spans="12:53" x14ac:dyDescent="0.2">
      <c r="L86" s="105" t="s">
        <v>527</v>
      </c>
      <c r="S86" s="105"/>
      <c r="T86" s="105"/>
      <c r="U86" s="108">
        <v>3</v>
      </c>
      <c r="V86" s="108" t="s">
        <v>179</v>
      </c>
      <c r="W86" s="108">
        <v>0</v>
      </c>
      <c r="Z86" s="105" t="s">
        <v>590</v>
      </c>
      <c r="AB86" s="18"/>
      <c r="AJ86" s="108">
        <v>5</v>
      </c>
      <c r="AK86" s="108" t="s">
        <v>179</v>
      </c>
      <c r="AL86" s="108">
        <v>1</v>
      </c>
    </row>
    <row r="87" spans="12:53" x14ac:dyDescent="0.2">
      <c r="L87" s="105" t="s">
        <v>528</v>
      </c>
      <c r="S87" s="105"/>
      <c r="T87" s="105"/>
      <c r="U87" s="108">
        <v>0</v>
      </c>
      <c r="V87" s="108" t="s">
        <v>179</v>
      </c>
      <c r="W87" s="108">
        <v>2</v>
      </c>
      <c r="Z87" s="105" t="s">
        <v>591</v>
      </c>
      <c r="AB87" s="18"/>
      <c r="AJ87" s="108">
        <v>7</v>
      </c>
      <c r="AK87" s="108" t="s">
        <v>179</v>
      </c>
      <c r="AL87" s="108">
        <v>3</v>
      </c>
    </row>
    <row r="88" spans="12:53" x14ac:dyDescent="0.2">
      <c r="L88" s="105" t="s">
        <v>529</v>
      </c>
      <c r="S88" s="105"/>
      <c r="T88" s="105"/>
      <c r="U88" s="108">
        <v>0</v>
      </c>
      <c r="V88" s="108" t="s">
        <v>179</v>
      </c>
      <c r="W88" s="108">
        <v>3</v>
      </c>
      <c r="Z88" s="105" t="s">
        <v>592</v>
      </c>
      <c r="AB88" s="18"/>
      <c r="AJ88" s="108">
        <v>3</v>
      </c>
      <c r="AK88" s="108" t="s">
        <v>179</v>
      </c>
      <c r="AL88" s="108">
        <v>0</v>
      </c>
    </row>
    <row r="89" spans="12:53" x14ac:dyDescent="0.2">
      <c r="L89" s="105" t="s">
        <v>530</v>
      </c>
      <c r="S89" s="105"/>
      <c r="T89" s="105"/>
      <c r="U89" s="108">
        <v>1</v>
      </c>
      <c r="V89" s="108" t="s">
        <v>179</v>
      </c>
      <c r="W89" s="108">
        <v>2</v>
      </c>
      <c r="Z89" s="105" t="s">
        <v>593</v>
      </c>
      <c r="AB89" s="78"/>
      <c r="AJ89" s="108">
        <v>0</v>
      </c>
      <c r="AK89" s="108" t="s">
        <v>179</v>
      </c>
      <c r="AL89" s="108">
        <v>0</v>
      </c>
    </row>
    <row r="90" spans="12:53" x14ac:dyDescent="0.2">
      <c r="L90" s="105" t="s">
        <v>531</v>
      </c>
      <c r="S90" s="105"/>
      <c r="T90" s="105"/>
      <c r="U90" s="108">
        <v>1</v>
      </c>
      <c r="V90" s="108" t="s">
        <v>179</v>
      </c>
      <c r="W90" s="108">
        <v>1</v>
      </c>
      <c r="Z90" s="105" t="s">
        <v>594</v>
      </c>
      <c r="AB90" s="78"/>
      <c r="AJ90" s="108">
        <v>2</v>
      </c>
      <c r="AK90" s="108" t="s">
        <v>179</v>
      </c>
      <c r="AL90" s="108">
        <v>1</v>
      </c>
    </row>
    <row r="91" spans="12:53" x14ac:dyDescent="0.2">
      <c r="L91" s="105" t="s">
        <v>532</v>
      </c>
      <c r="S91" s="105"/>
      <c r="T91" s="105"/>
      <c r="U91" s="108">
        <v>0</v>
      </c>
      <c r="V91" s="108" t="s">
        <v>179</v>
      </c>
      <c r="W91" s="108">
        <v>1</v>
      </c>
      <c r="Z91" s="105" t="s">
        <v>595</v>
      </c>
      <c r="AB91" s="78"/>
      <c r="AJ91" s="108">
        <v>1</v>
      </c>
      <c r="AK91" s="108" t="s">
        <v>179</v>
      </c>
      <c r="AL91" s="108">
        <v>2</v>
      </c>
    </row>
    <row r="92" spans="12:53" x14ac:dyDescent="0.2">
      <c r="O92" s="1"/>
      <c r="S92" s="1"/>
      <c r="T92" s="1"/>
      <c r="U92" s="1"/>
      <c r="AB92" s="18"/>
      <c r="AD92" s="109"/>
      <c r="AE92" s="107"/>
      <c r="AF92" s="108"/>
    </row>
    <row r="93" spans="12:53" x14ac:dyDescent="0.2">
      <c r="S93" s="105"/>
      <c r="T93" s="105"/>
      <c r="U93" s="105"/>
      <c r="AB93" s="18"/>
    </row>
    <row r="94" spans="12:53" x14ac:dyDescent="0.2">
      <c r="S94" s="105"/>
      <c r="T94" s="105"/>
      <c r="U94" s="105"/>
      <c r="AB94" s="18"/>
    </row>
    <row r="95" spans="12:53" x14ac:dyDescent="0.2">
      <c r="S95" s="105"/>
      <c r="T95" s="105"/>
      <c r="U95" s="105"/>
      <c r="AB95" s="18"/>
    </row>
    <row r="96" spans="12:53" x14ac:dyDescent="0.2">
      <c r="S96" s="105"/>
      <c r="T96" s="105"/>
      <c r="U96" s="105"/>
      <c r="AB96" s="18"/>
    </row>
    <row r="97" spans="19:28" x14ac:dyDescent="0.2">
      <c r="S97" s="105"/>
      <c r="T97" s="105"/>
      <c r="U97" s="105"/>
      <c r="AB97" s="78"/>
    </row>
    <row r="98" spans="19:28" x14ac:dyDescent="0.2">
      <c r="S98" s="105"/>
      <c r="T98" s="105"/>
      <c r="U98" s="105"/>
      <c r="AB98" s="78"/>
    </row>
    <row r="99" spans="19:28" x14ac:dyDescent="0.2">
      <c r="S99" s="105"/>
      <c r="T99" s="105"/>
      <c r="U99" s="105"/>
      <c r="AB99" s="78"/>
    </row>
    <row r="100" spans="19:28" x14ac:dyDescent="0.2">
      <c r="S100" s="1"/>
      <c r="T100" s="1"/>
      <c r="U100" s="1"/>
      <c r="AB100" s="18"/>
    </row>
    <row r="101" spans="19:28" x14ac:dyDescent="0.2">
      <c r="S101" s="105"/>
      <c r="T101" s="105"/>
      <c r="U101" s="105"/>
      <c r="AB101" s="18"/>
    </row>
    <row r="102" spans="19:28" x14ac:dyDescent="0.2">
      <c r="S102" s="105"/>
      <c r="T102" s="105"/>
      <c r="U102" s="105"/>
      <c r="AB102" s="18"/>
    </row>
    <row r="103" spans="19:28" x14ac:dyDescent="0.2">
      <c r="S103" s="105"/>
      <c r="T103" s="105"/>
      <c r="U103" s="105"/>
      <c r="AB103" s="18"/>
    </row>
    <row r="104" spans="19:28" x14ac:dyDescent="0.2">
      <c r="S104" s="105"/>
      <c r="T104" s="105"/>
      <c r="U104" s="105"/>
      <c r="AB104" s="18"/>
    </row>
    <row r="105" spans="19:28" x14ac:dyDescent="0.2">
      <c r="S105" s="105"/>
      <c r="T105" s="105"/>
      <c r="U105" s="105"/>
    </row>
    <row r="106" spans="19:28" x14ac:dyDescent="0.2">
      <c r="S106" s="105"/>
      <c r="T106" s="105"/>
      <c r="U106" s="105"/>
      <c r="AB106" s="78"/>
    </row>
    <row r="107" spans="19:28" x14ac:dyDescent="0.2">
      <c r="S107" s="105"/>
      <c r="T107" s="105"/>
      <c r="U107" s="105"/>
      <c r="AB107" s="78"/>
    </row>
    <row r="108" spans="19:28" x14ac:dyDescent="0.2">
      <c r="S108" s="1"/>
      <c r="T108" s="1"/>
      <c r="U108" s="1"/>
      <c r="AB108" s="18"/>
    </row>
    <row r="109" spans="19:28" x14ac:dyDescent="0.2">
      <c r="S109" s="105"/>
      <c r="T109" s="105"/>
      <c r="U109" s="105"/>
      <c r="AB109" s="18"/>
    </row>
    <row r="110" spans="19:28" x14ac:dyDescent="0.2">
      <c r="S110" s="105"/>
      <c r="T110" s="105"/>
      <c r="U110" s="105"/>
      <c r="AB110" s="18"/>
    </row>
    <row r="111" spans="19:28" x14ac:dyDescent="0.2">
      <c r="S111" s="105"/>
      <c r="T111" s="105"/>
      <c r="U111" s="105"/>
      <c r="AB111" s="18"/>
    </row>
    <row r="112" spans="19:28" x14ac:dyDescent="0.2">
      <c r="S112" s="105"/>
      <c r="T112" s="105"/>
      <c r="U112" s="105"/>
      <c r="AB112" s="18"/>
    </row>
    <row r="113" spans="19:28" x14ac:dyDescent="0.2">
      <c r="S113" s="105"/>
      <c r="T113" s="105"/>
      <c r="U113" s="105"/>
    </row>
    <row r="114" spans="19:28" x14ac:dyDescent="0.2">
      <c r="S114" s="105"/>
      <c r="T114" s="105"/>
      <c r="U114" s="105"/>
      <c r="AB114" s="78"/>
    </row>
    <row r="115" spans="19:28" x14ac:dyDescent="0.2">
      <c r="S115" s="105"/>
      <c r="T115" s="105"/>
      <c r="U115" s="105"/>
      <c r="AB115" s="78"/>
    </row>
    <row r="116" spans="19:28" x14ac:dyDescent="0.2">
      <c r="S116" s="1"/>
      <c r="T116" s="1"/>
      <c r="U116" s="1"/>
      <c r="AB116" s="18"/>
    </row>
    <row r="117" spans="19:28" x14ac:dyDescent="0.2">
      <c r="S117" s="105"/>
      <c r="T117" s="105"/>
      <c r="U117" s="105"/>
      <c r="AB117" s="18"/>
    </row>
    <row r="118" spans="19:28" x14ac:dyDescent="0.2">
      <c r="S118" s="105"/>
      <c r="T118" s="105"/>
      <c r="U118" s="105"/>
      <c r="AB118" s="18"/>
    </row>
    <row r="119" spans="19:28" x14ac:dyDescent="0.2">
      <c r="S119" s="105"/>
      <c r="T119" s="105"/>
      <c r="U119" s="105"/>
      <c r="AB119" s="18"/>
    </row>
    <row r="120" spans="19:28" x14ac:dyDescent="0.2">
      <c r="S120" s="105"/>
      <c r="T120" s="105"/>
      <c r="U120" s="105"/>
      <c r="AB120" s="18"/>
    </row>
    <row r="121" spans="19:28" x14ac:dyDescent="0.2">
      <c r="S121" s="105"/>
      <c r="T121" s="105"/>
      <c r="U121" s="105"/>
    </row>
    <row r="122" spans="19:28" x14ac:dyDescent="0.2">
      <c r="S122" s="105"/>
      <c r="T122" s="105"/>
      <c r="U122" s="105"/>
    </row>
    <row r="123" spans="19:28" x14ac:dyDescent="0.2">
      <c r="S123" s="105"/>
      <c r="T123" s="105"/>
      <c r="U123" s="105"/>
    </row>
  </sheetData>
  <mergeCells count="15">
    <mergeCell ref="L1:N1"/>
    <mergeCell ref="O1:Q1"/>
    <mergeCell ref="R1:T1"/>
    <mergeCell ref="U1:W1"/>
    <mergeCell ref="X1:Z1"/>
    <mergeCell ref="AV1:AX1"/>
    <mergeCell ref="AY1:BA1"/>
    <mergeCell ref="O18:BA18"/>
    <mergeCell ref="AD1:AF1"/>
    <mergeCell ref="AG1:AI1"/>
    <mergeCell ref="AJ1:AL1"/>
    <mergeCell ref="AM1:AO1"/>
    <mergeCell ref="AP1:AR1"/>
    <mergeCell ref="AS1:AU1"/>
    <mergeCell ref="AA1:AC1"/>
  </mergeCells>
  <printOptions horizontalCentered="1"/>
  <pageMargins left="0.7" right="0.7" top="0.75" bottom="0.75" header="0.3" footer="0.3"/>
  <pageSetup paperSize="9" scale="52" orientation="portrait" r:id="rId1"/>
  <headerFooter>
    <oddHeader>&amp;L&amp;9Södertäljefotbollen&amp;C&amp;22 1987 Div 2 Mellersta&amp;R&amp;9&amp;D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E08E7-CEFF-4F67-8750-53A85071C56F}">
  <sheetPr>
    <pageSetUpPr fitToPage="1"/>
  </sheetPr>
  <dimension ref="A1:BE124"/>
  <sheetViews>
    <sheetView view="pageLayout" topLeftCell="A13" zoomScaleNormal="100" workbookViewId="0">
      <selection activeCell="K40" sqref="K40"/>
    </sheetView>
  </sheetViews>
  <sheetFormatPr defaultRowHeight="12" x14ac:dyDescent="0.2"/>
  <cols>
    <col min="1" max="1" width="2.7109375" style="16" bestFit="1" customWidth="1"/>
    <col min="2" max="2" width="26.5703125" style="16" customWidth="1"/>
    <col min="3" max="4" width="3.5703125" style="16" bestFit="1" customWidth="1"/>
    <col min="5" max="5" width="2.7109375" style="16" bestFit="1" customWidth="1"/>
    <col min="6" max="7" width="3.5703125" style="16" bestFit="1" customWidth="1"/>
    <col min="8" max="8" width="1.5703125" style="19" bestFit="1" customWidth="1"/>
    <col min="9" max="10" width="3.5703125" style="16" bestFit="1" customWidth="1"/>
    <col min="11" max="11" width="5.28515625" style="16" bestFit="1" customWidth="1"/>
    <col min="12" max="12" width="2.7109375" style="79" bestFit="1" customWidth="1"/>
    <col min="13" max="13" width="1.5703125" style="79" bestFit="1" customWidth="1"/>
    <col min="14" max="14" width="2.7109375" style="79" bestFit="1" customWidth="1"/>
    <col min="15" max="15" width="2.7109375" style="79" customWidth="1"/>
    <col min="16" max="16" width="1.5703125" style="79" bestFit="1" customWidth="1"/>
    <col min="17" max="17" width="2.7109375" style="79" customWidth="1"/>
    <col min="18" max="18" width="2.7109375" style="79" bestFit="1" customWidth="1"/>
    <col min="19" max="19" width="1.5703125" style="79" bestFit="1" customWidth="1"/>
    <col min="20" max="21" width="2.7109375" style="79" customWidth="1"/>
    <col min="22" max="22" width="1.5703125" style="79" bestFit="1" customWidth="1"/>
    <col min="23" max="24" width="2.7109375" style="79" customWidth="1"/>
    <col min="25" max="25" width="1.5703125" style="79" bestFit="1" customWidth="1"/>
    <col min="26" max="27" width="2.7109375" style="79" customWidth="1"/>
    <col min="28" max="28" width="1.5703125" style="79" bestFit="1" customWidth="1"/>
    <col min="29" max="30" width="2.7109375" style="79" customWidth="1"/>
    <col min="31" max="31" width="1.5703125" style="79" bestFit="1" customWidth="1"/>
    <col min="32" max="33" width="2.7109375" style="79" customWidth="1"/>
    <col min="34" max="34" width="1.5703125" style="79" bestFit="1" customWidth="1"/>
    <col min="35" max="36" width="2.7109375" style="79" customWidth="1"/>
    <col min="37" max="37" width="1.5703125" style="79" bestFit="1" customWidth="1"/>
    <col min="38" max="39" width="2.7109375" style="79" customWidth="1"/>
    <col min="40" max="40" width="1.5703125" style="79" bestFit="1" customWidth="1"/>
    <col min="41" max="42" width="2.7109375" style="79" customWidth="1"/>
    <col min="43" max="43" width="1.5703125" style="79" bestFit="1" customWidth="1"/>
    <col min="44" max="45" width="2.7109375" style="79" customWidth="1"/>
    <col min="46" max="46" width="1.5703125" style="79" bestFit="1" customWidth="1"/>
    <col min="47" max="47" width="2.7109375" style="79" bestFit="1" customWidth="1"/>
    <col min="48" max="48" width="2.7109375" style="79" customWidth="1"/>
    <col min="49" max="49" width="1.5703125" style="79" bestFit="1" customWidth="1"/>
    <col min="50" max="50" width="2.7109375" style="79" bestFit="1" customWidth="1"/>
    <col min="51" max="51" width="2.7109375" style="79" customWidth="1"/>
    <col min="52" max="52" width="1.5703125" style="79" bestFit="1" customWidth="1"/>
    <col min="53" max="53" width="2.7109375" style="79" bestFit="1" customWidth="1"/>
    <col min="54" max="54" width="3.5703125" style="79" bestFit="1" customWidth="1"/>
    <col min="55" max="55" width="1.5703125" style="79" bestFit="1" customWidth="1"/>
    <col min="56" max="56" width="3.5703125" style="79" bestFit="1" customWidth="1"/>
    <col min="57" max="16384" width="9.140625" style="16"/>
  </cols>
  <sheetData>
    <row r="1" spans="1:56" s="15" customFormat="1" ht="71.25" customHeight="1" x14ac:dyDescent="0.25">
      <c r="A1" s="94"/>
      <c r="B1" s="6" t="s">
        <v>835</v>
      </c>
      <c r="C1" s="95"/>
      <c r="D1" s="95"/>
      <c r="E1" s="95"/>
      <c r="F1" s="95"/>
      <c r="G1" s="95"/>
      <c r="H1" s="94"/>
      <c r="I1" s="95"/>
      <c r="J1" s="95"/>
      <c r="K1" s="95"/>
      <c r="L1" s="117" t="s">
        <v>90</v>
      </c>
      <c r="M1" s="117"/>
      <c r="N1" s="117"/>
      <c r="O1" s="117" t="s">
        <v>166</v>
      </c>
      <c r="P1" s="117"/>
      <c r="Q1" s="117"/>
      <c r="R1" s="117" t="s">
        <v>89</v>
      </c>
      <c r="S1" s="117"/>
      <c r="T1" s="117"/>
      <c r="U1" s="117" t="s">
        <v>32</v>
      </c>
      <c r="V1" s="117"/>
      <c r="W1" s="117"/>
      <c r="X1" s="117" t="s">
        <v>49</v>
      </c>
      <c r="Y1" s="117"/>
      <c r="Z1" s="117"/>
      <c r="AA1" s="117" t="s">
        <v>18</v>
      </c>
      <c r="AB1" s="117"/>
      <c r="AC1" s="117"/>
      <c r="AD1" s="117" t="s">
        <v>169</v>
      </c>
      <c r="AE1" s="117"/>
      <c r="AF1" s="117"/>
      <c r="AG1" s="117" t="s">
        <v>58</v>
      </c>
      <c r="AH1" s="117"/>
      <c r="AI1" s="117"/>
      <c r="AJ1" s="117" t="s">
        <v>41</v>
      </c>
      <c r="AK1" s="117"/>
      <c r="AL1" s="117"/>
      <c r="AM1" s="117" t="s">
        <v>106</v>
      </c>
      <c r="AN1" s="117"/>
      <c r="AO1" s="117"/>
      <c r="AP1" s="117" t="s">
        <v>88</v>
      </c>
      <c r="AQ1" s="117"/>
      <c r="AR1" s="117"/>
      <c r="AS1" s="117" t="s">
        <v>67</v>
      </c>
      <c r="AT1" s="117"/>
      <c r="AU1" s="117"/>
      <c r="AV1" s="117" t="s">
        <v>130</v>
      </c>
      <c r="AW1" s="117"/>
      <c r="AX1" s="117"/>
      <c r="AY1" s="117" t="s">
        <v>165</v>
      </c>
      <c r="AZ1" s="117"/>
      <c r="BA1" s="117"/>
      <c r="BB1" s="81"/>
      <c r="BC1" s="81"/>
      <c r="BD1" s="81"/>
    </row>
    <row r="2" spans="1:56" x14ac:dyDescent="0.2">
      <c r="A2" s="94">
        <v>1</v>
      </c>
      <c r="B2" s="105" t="s">
        <v>90</v>
      </c>
      <c r="C2" s="105">
        <v>26</v>
      </c>
      <c r="D2" s="105">
        <v>14</v>
      </c>
      <c r="E2" s="105">
        <v>8</v>
      </c>
      <c r="F2" s="105">
        <v>4</v>
      </c>
      <c r="G2" s="105">
        <v>46</v>
      </c>
      <c r="H2" s="105" t="s">
        <v>12</v>
      </c>
      <c r="I2" s="105">
        <v>28</v>
      </c>
      <c r="J2" s="95">
        <f t="shared" ref="J2:J15" si="0">SUM(2*D2+E2)</f>
        <v>36</v>
      </c>
      <c r="K2" s="95" t="s">
        <v>10</v>
      </c>
      <c r="L2" s="106"/>
      <c r="M2" s="106"/>
      <c r="N2" s="106"/>
      <c r="O2" s="107">
        <v>4</v>
      </c>
      <c r="P2" s="107" t="s">
        <v>12</v>
      </c>
      <c r="Q2" s="107">
        <v>0</v>
      </c>
      <c r="R2" s="107">
        <v>4</v>
      </c>
      <c r="S2" s="107" t="s">
        <v>12</v>
      </c>
      <c r="T2" s="107">
        <v>2</v>
      </c>
      <c r="U2" s="107">
        <v>1</v>
      </c>
      <c r="V2" s="107" t="s">
        <v>12</v>
      </c>
      <c r="W2" s="107">
        <v>2</v>
      </c>
      <c r="X2" s="107">
        <v>2</v>
      </c>
      <c r="Y2" s="107" t="s">
        <v>12</v>
      </c>
      <c r="Z2" s="107">
        <v>2</v>
      </c>
      <c r="AA2" s="107">
        <v>2</v>
      </c>
      <c r="AB2" s="107" t="s">
        <v>12</v>
      </c>
      <c r="AC2" s="107">
        <v>0</v>
      </c>
      <c r="AD2" s="107">
        <v>2</v>
      </c>
      <c r="AE2" s="107" t="s">
        <v>12</v>
      </c>
      <c r="AF2" s="107">
        <v>2</v>
      </c>
      <c r="AG2" s="107">
        <v>1</v>
      </c>
      <c r="AH2" s="107" t="s">
        <v>12</v>
      </c>
      <c r="AI2" s="107">
        <v>0</v>
      </c>
      <c r="AJ2" s="107">
        <v>3</v>
      </c>
      <c r="AK2" s="107" t="s">
        <v>12</v>
      </c>
      <c r="AL2" s="107">
        <v>4</v>
      </c>
      <c r="AM2" s="107">
        <v>1</v>
      </c>
      <c r="AN2" s="107" t="s">
        <v>12</v>
      </c>
      <c r="AO2" s="107">
        <v>0</v>
      </c>
      <c r="AP2" s="107">
        <v>2</v>
      </c>
      <c r="AQ2" s="107" t="s">
        <v>12</v>
      </c>
      <c r="AR2" s="107">
        <v>1</v>
      </c>
      <c r="AS2" s="108">
        <v>2</v>
      </c>
      <c r="AT2" s="108" t="s">
        <v>12</v>
      </c>
      <c r="AU2" s="108">
        <v>2</v>
      </c>
      <c r="AV2" s="108">
        <v>0</v>
      </c>
      <c r="AW2" s="108" t="s">
        <v>12</v>
      </c>
      <c r="AX2" s="108">
        <v>0</v>
      </c>
      <c r="AY2" s="107">
        <v>2</v>
      </c>
      <c r="AZ2" s="107" t="s">
        <v>12</v>
      </c>
      <c r="BA2" s="107">
        <v>0</v>
      </c>
      <c r="BB2" s="18">
        <f>SUM(L2+O2+R2+U2+X2+AA2+AD2+AG2+AJ2+AM2+AP2+AS2+AV2+AY2)</f>
        <v>26</v>
      </c>
      <c r="BC2" s="78" t="s">
        <v>12</v>
      </c>
      <c r="BD2" s="18">
        <f>SUM(N2+Q2+T2+W2+Z2+AC2+AF2+AI2+AL2+AO2+AR2+AU2+AX2+BA2)</f>
        <v>15</v>
      </c>
    </row>
    <row r="3" spans="1:56" x14ac:dyDescent="0.2">
      <c r="A3" s="94">
        <v>2</v>
      </c>
      <c r="B3" s="105" t="s">
        <v>166</v>
      </c>
      <c r="C3" s="105">
        <v>26</v>
      </c>
      <c r="D3" s="105">
        <v>13</v>
      </c>
      <c r="E3" s="105">
        <v>6</v>
      </c>
      <c r="F3" s="105">
        <v>7</v>
      </c>
      <c r="G3" s="105">
        <v>42</v>
      </c>
      <c r="H3" s="105" t="s">
        <v>12</v>
      </c>
      <c r="I3" s="105">
        <v>34</v>
      </c>
      <c r="J3" s="95">
        <f t="shared" si="0"/>
        <v>32</v>
      </c>
      <c r="K3" s="95"/>
      <c r="L3" s="107">
        <v>2</v>
      </c>
      <c r="M3" s="107" t="s">
        <v>12</v>
      </c>
      <c r="N3" s="107">
        <v>2</v>
      </c>
      <c r="O3" s="106"/>
      <c r="P3" s="106"/>
      <c r="Q3" s="106"/>
      <c r="R3" s="107">
        <v>0</v>
      </c>
      <c r="S3" s="107" t="s">
        <v>12</v>
      </c>
      <c r="T3" s="107">
        <v>3</v>
      </c>
      <c r="U3" s="107">
        <v>1</v>
      </c>
      <c r="V3" s="107" t="s">
        <v>12</v>
      </c>
      <c r="W3" s="107">
        <v>1</v>
      </c>
      <c r="X3" s="107">
        <v>1</v>
      </c>
      <c r="Y3" s="107" t="s">
        <v>12</v>
      </c>
      <c r="Z3" s="107">
        <v>3</v>
      </c>
      <c r="AA3" s="107">
        <v>2</v>
      </c>
      <c r="AB3" s="107" t="s">
        <v>12</v>
      </c>
      <c r="AC3" s="107">
        <v>0</v>
      </c>
      <c r="AD3" s="107">
        <v>3</v>
      </c>
      <c r="AE3" s="107" t="s">
        <v>12</v>
      </c>
      <c r="AF3" s="107">
        <v>1</v>
      </c>
      <c r="AG3" s="107">
        <v>1</v>
      </c>
      <c r="AH3" s="107" t="s">
        <v>12</v>
      </c>
      <c r="AI3" s="107">
        <v>0</v>
      </c>
      <c r="AJ3" s="107">
        <v>0</v>
      </c>
      <c r="AK3" s="107" t="s">
        <v>12</v>
      </c>
      <c r="AL3" s="107">
        <v>4</v>
      </c>
      <c r="AM3" s="107">
        <v>4</v>
      </c>
      <c r="AN3" s="107" t="s">
        <v>12</v>
      </c>
      <c r="AO3" s="107">
        <v>1</v>
      </c>
      <c r="AP3" s="107">
        <v>2</v>
      </c>
      <c r="AQ3" s="107" t="s">
        <v>12</v>
      </c>
      <c r="AR3" s="107">
        <v>1</v>
      </c>
      <c r="AS3" s="108">
        <v>2</v>
      </c>
      <c r="AT3" s="108" t="s">
        <v>12</v>
      </c>
      <c r="AU3" s="108">
        <v>1</v>
      </c>
      <c r="AV3" s="108">
        <v>2</v>
      </c>
      <c r="AW3" s="108" t="s">
        <v>12</v>
      </c>
      <c r="AX3" s="108">
        <v>1</v>
      </c>
      <c r="AY3" s="107">
        <v>4</v>
      </c>
      <c r="AZ3" s="107" t="s">
        <v>12</v>
      </c>
      <c r="BA3" s="107">
        <v>0</v>
      </c>
      <c r="BB3" s="18">
        <f t="shared" ref="BB3:BB15" si="1">SUM(L3+O3+R3+U3+X3+AA3+AD3+AG3+AJ3+AM3+AP3+AS3+AV3+AY3)</f>
        <v>24</v>
      </c>
      <c r="BC3" s="78" t="s">
        <v>12</v>
      </c>
      <c r="BD3" s="18">
        <f t="shared" ref="BD3:BD15" si="2">SUM(N3+Q3+T3+W3+Z3+AC3+AF3+AI3+AL3+AO3+AR3+AU3+AX3+BA3)</f>
        <v>18</v>
      </c>
    </row>
    <row r="4" spans="1:56" x14ac:dyDescent="0.2">
      <c r="A4" s="94">
        <v>3</v>
      </c>
      <c r="B4" s="105" t="s">
        <v>89</v>
      </c>
      <c r="C4" s="105">
        <v>26</v>
      </c>
      <c r="D4" s="105">
        <v>12</v>
      </c>
      <c r="E4" s="105">
        <v>8</v>
      </c>
      <c r="F4" s="105">
        <v>6</v>
      </c>
      <c r="G4" s="105">
        <v>41</v>
      </c>
      <c r="H4" s="105" t="s">
        <v>12</v>
      </c>
      <c r="I4" s="105">
        <v>36</v>
      </c>
      <c r="J4" s="95">
        <f t="shared" si="0"/>
        <v>32</v>
      </c>
      <c r="K4" s="95"/>
      <c r="L4" s="107">
        <v>1</v>
      </c>
      <c r="M4" s="107" t="s">
        <v>12</v>
      </c>
      <c r="N4" s="107">
        <v>1</v>
      </c>
      <c r="O4" s="107">
        <v>2</v>
      </c>
      <c r="P4" s="107" t="s">
        <v>12</v>
      </c>
      <c r="Q4" s="107">
        <v>1</v>
      </c>
      <c r="R4" s="106"/>
      <c r="S4" s="106"/>
      <c r="T4" s="106"/>
      <c r="U4" s="107">
        <v>1</v>
      </c>
      <c r="V4" s="107" t="s">
        <v>12</v>
      </c>
      <c r="W4" s="107">
        <v>0</v>
      </c>
      <c r="X4" s="107">
        <v>2</v>
      </c>
      <c r="Y4" s="107" t="s">
        <v>12</v>
      </c>
      <c r="Z4" s="107">
        <v>2</v>
      </c>
      <c r="AA4" s="107">
        <v>2</v>
      </c>
      <c r="AB4" s="107" t="s">
        <v>12</v>
      </c>
      <c r="AC4" s="107">
        <v>0</v>
      </c>
      <c r="AD4" s="107">
        <v>0</v>
      </c>
      <c r="AE4" s="107" t="s">
        <v>12</v>
      </c>
      <c r="AF4" s="107">
        <v>0</v>
      </c>
      <c r="AG4" s="107">
        <v>0</v>
      </c>
      <c r="AH4" s="107" t="s">
        <v>12</v>
      </c>
      <c r="AI4" s="107">
        <v>0</v>
      </c>
      <c r="AJ4" s="107">
        <v>2</v>
      </c>
      <c r="AK4" s="107" t="s">
        <v>12</v>
      </c>
      <c r="AL4" s="107">
        <v>1</v>
      </c>
      <c r="AM4" s="107">
        <v>1</v>
      </c>
      <c r="AN4" s="107" t="s">
        <v>12</v>
      </c>
      <c r="AO4" s="107">
        <v>0</v>
      </c>
      <c r="AP4" s="107">
        <v>4</v>
      </c>
      <c r="AQ4" s="107" t="s">
        <v>12</v>
      </c>
      <c r="AR4" s="107">
        <v>0</v>
      </c>
      <c r="AS4" s="108">
        <v>4</v>
      </c>
      <c r="AT4" s="108" t="s">
        <v>12</v>
      </c>
      <c r="AU4" s="108">
        <v>3</v>
      </c>
      <c r="AV4" s="108">
        <v>1</v>
      </c>
      <c r="AW4" s="108" t="s">
        <v>12</v>
      </c>
      <c r="AX4" s="108">
        <v>0</v>
      </c>
      <c r="AY4" s="107">
        <v>1</v>
      </c>
      <c r="AZ4" s="107" t="s">
        <v>12</v>
      </c>
      <c r="BA4" s="107">
        <v>2</v>
      </c>
      <c r="BB4" s="18">
        <f t="shared" si="1"/>
        <v>21</v>
      </c>
      <c r="BC4" s="78" t="s">
        <v>12</v>
      </c>
      <c r="BD4" s="18">
        <f t="shared" si="2"/>
        <v>10</v>
      </c>
    </row>
    <row r="5" spans="1:56" x14ac:dyDescent="0.2">
      <c r="A5" s="94">
        <v>4</v>
      </c>
      <c r="B5" s="105" t="s">
        <v>32</v>
      </c>
      <c r="C5" s="105">
        <v>26</v>
      </c>
      <c r="D5" s="105">
        <v>13</v>
      </c>
      <c r="E5" s="105">
        <v>5</v>
      </c>
      <c r="F5" s="105">
        <v>8</v>
      </c>
      <c r="G5" s="105">
        <v>45</v>
      </c>
      <c r="H5" s="105" t="s">
        <v>12</v>
      </c>
      <c r="I5" s="105">
        <v>23</v>
      </c>
      <c r="J5" s="95">
        <f t="shared" si="0"/>
        <v>31</v>
      </c>
      <c r="K5" s="95"/>
      <c r="L5" s="107">
        <v>0</v>
      </c>
      <c r="M5" s="107" t="s">
        <v>12</v>
      </c>
      <c r="N5" s="107">
        <v>1</v>
      </c>
      <c r="O5" s="107">
        <v>2</v>
      </c>
      <c r="P5" s="107" t="s">
        <v>12</v>
      </c>
      <c r="Q5" s="107">
        <v>1</v>
      </c>
      <c r="R5" s="107">
        <v>6</v>
      </c>
      <c r="S5" s="107" t="s">
        <v>12</v>
      </c>
      <c r="T5" s="107">
        <v>0</v>
      </c>
      <c r="U5" s="106"/>
      <c r="V5" s="106"/>
      <c r="W5" s="106"/>
      <c r="X5" s="107">
        <v>2</v>
      </c>
      <c r="Y5" s="107" t="s">
        <v>12</v>
      </c>
      <c r="Z5" s="107">
        <v>2</v>
      </c>
      <c r="AA5" s="107">
        <v>0</v>
      </c>
      <c r="AB5" s="107" t="s">
        <v>12</v>
      </c>
      <c r="AC5" s="107">
        <v>1</v>
      </c>
      <c r="AD5" s="107">
        <v>1</v>
      </c>
      <c r="AE5" s="107" t="s">
        <v>12</v>
      </c>
      <c r="AF5" s="107">
        <v>0</v>
      </c>
      <c r="AG5" s="107">
        <v>3</v>
      </c>
      <c r="AH5" s="107" t="s">
        <v>12</v>
      </c>
      <c r="AI5" s="107">
        <v>0</v>
      </c>
      <c r="AJ5" s="107">
        <v>4</v>
      </c>
      <c r="AK5" s="107" t="s">
        <v>12</v>
      </c>
      <c r="AL5" s="107">
        <v>0</v>
      </c>
      <c r="AM5" s="107">
        <v>3</v>
      </c>
      <c r="AN5" s="107" t="s">
        <v>12</v>
      </c>
      <c r="AO5" s="107">
        <v>1</v>
      </c>
      <c r="AP5" s="107">
        <v>5</v>
      </c>
      <c r="AQ5" s="107" t="s">
        <v>12</v>
      </c>
      <c r="AR5" s="107">
        <v>0</v>
      </c>
      <c r="AS5" s="108">
        <v>1</v>
      </c>
      <c r="AT5" s="108" t="s">
        <v>12</v>
      </c>
      <c r="AU5" s="108">
        <v>3</v>
      </c>
      <c r="AV5" s="108">
        <v>4</v>
      </c>
      <c r="AW5" s="108" t="s">
        <v>12</v>
      </c>
      <c r="AX5" s="108">
        <v>0</v>
      </c>
      <c r="AY5" s="107">
        <v>0</v>
      </c>
      <c r="AZ5" s="107" t="s">
        <v>12</v>
      </c>
      <c r="BA5" s="107">
        <v>2</v>
      </c>
      <c r="BB5" s="18">
        <f t="shared" si="1"/>
        <v>31</v>
      </c>
      <c r="BC5" s="78" t="s">
        <v>12</v>
      </c>
      <c r="BD5" s="18">
        <f t="shared" si="2"/>
        <v>11</v>
      </c>
    </row>
    <row r="6" spans="1:56" x14ac:dyDescent="0.2">
      <c r="A6" s="94">
        <v>5</v>
      </c>
      <c r="B6" s="105" t="s">
        <v>49</v>
      </c>
      <c r="C6" s="105">
        <v>26</v>
      </c>
      <c r="D6" s="105">
        <v>11</v>
      </c>
      <c r="E6" s="105">
        <v>8</v>
      </c>
      <c r="F6" s="105">
        <v>7</v>
      </c>
      <c r="G6" s="105">
        <v>43</v>
      </c>
      <c r="H6" s="105" t="s">
        <v>12</v>
      </c>
      <c r="I6" s="105">
        <v>28</v>
      </c>
      <c r="J6" s="95">
        <f t="shared" si="0"/>
        <v>30</v>
      </c>
      <c r="K6" s="95"/>
      <c r="L6" s="107">
        <v>3</v>
      </c>
      <c r="M6" s="107" t="s">
        <v>12</v>
      </c>
      <c r="N6" s="107">
        <v>0</v>
      </c>
      <c r="O6" s="107">
        <v>1</v>
      </c>
      <c r="P6" s="107" t="s">
        <v>12</v>
      </c>
      <c r="Q6" s="107">
        <v>1</v>
      </c>
      <c r="R6" s="107">
        <v>1</v>
      </c>
      <c r="S6" s="107" t="s">
        <v>12</v>
      </c>
      <c r="T6" s="107">
        <v>1</v>
      </c>
      <c r="U6" s="107">
        <v>3</v>
      </c>
      <c r="V6" s="107" t="s">
        <v>12</v>
      </c>
      <c r="W6" s="107">
        <v>1</v>
      </c>
      <c r="X6" s="106"/>
      <c r="Y6" s="106"/>
      <c r="Z6" s="106"/>
      <c r="AA6" s="107">
        <v>0</v>
      </c>
      <c r="AB6" s="107" t="s">
        <v>12</v>
      </c>
      <c r="AC6" s="107">
        <v>1</v>
      </c>
      <c r="AD6" s="107">
        <v>2</v>
      </c>
      <c r="AE6" s="107" t="s">
        <v>12</v>
      </c>
      <c r="AF6" s="107">
        <v>1</v>
      </c>
      <c r="AG6" s="107">
        <v>3</v>
      </c>
      <c r="AH6" s="107" t="s">
        <v>12</v>
      </c>
      <c r="AI6" s="107">
        <v>0</v>
      </c>
      <c r="AJ6" s="107">
        <v>0</v>
      </c>
      <c r="AK6" s="107" t="s">
        <v>12</v>
      </c>
      <c r="AL6" s="107">
        <v>0</v>
      </c>
      <c r="AM6" s="107">
        <v>5</v>
      </c>
      <c r="AN6" s="107" t="s">
        <v>12</v>
      </c>
      <c r="AO6" s="107">
        <v>2</v>
      </c>
      <c r="AP6" s="107">
        <v>1</v>
      </c>
      <c r="AQ6" s="107" t="s">
        <v>12</v>
      </c>
      <c r="AR6" s="107">
        <v>3</v>
      </c>
      <c r="AS6" s="108">
        <v>2</v>
      </c>
      <c r="AT6" s="108" t="s">
        <v>12</v>
      </c>
      <c r="AU6" s="108">
        <v>0</v>
      </c>
      <c r="AV6" s="108">
        <v>3</v>
      </c>
      <c r="AW6" s="108" t="s">
        <v>12</v>
      </c>
      <c r="AX6" s="108">
        <v>1</v>
      </c>
      <c r="AY6" s="107">
        <v>3</v>
      </c>
      <c r="AZ6" s="107" t="s">
        <v>12</v>
      </c>
      <c r="BA6" s="107">
        <v>0</v>
      </c>
      <c r="BB6" s="18">
        <f t="shared" si="1"/>
        <v>27</v>
      </c>
      <c r="BC6" s="78" t="s">
        <v>12</v>
      </c>
      <c r="BD6" s="18">
        <f t="shared" si="2"/>
        <v>11</v>
      </c>
    </row>
    <row r="7" spans="1:56" x14ac:dyDescent="0.2">
      <c r="A7" s="94">
        <v>6</v>
      </c>
      <c r="B7" s="105" t="s">
        <v>18</v>
      </c>
      <c r="C7" s="105">
        <v>26</v>
      </c>
      <c r="D7" s="105">
        <v>11</v>
      </c>
      <c r="E7" s="105">
        <v>6</v>
      </c>
      <c r="F7" s="105">
        <v>9</v>
      </c>
      <c r="G7" s="105">
        <v>42</v>
      </c>
      <c r="H7" s="105" t="s">
        <v>12</v>
      </c>
      <c r="I7" s="105">
        <v>39</v>
      </c>
      <c r="J7" s="95">
        <f t="shared" si="0"/>
        <v>28</v>
      </c>
      <c r="K7" s="95"/>
      <c r="L7" s="107">
        <v>2</v>
      </c>
      <c r="M7" s="107" t="s">
        <v>12</v>
      </c>
      <c r="N7" s="107">
        <v>6</v>
      </c>
      <c r="O7" s="107">
        <v>0</v>
      </c>
      <c r="P7" s="107" t="s">
        <v>12</v>
      </c>
      <c r="Q7" s="107">
        <v>0</v>
      </c>
      <c r="R7" s="107">
        <v>4</v>
      </c>
      <c r="S7" s="107" t="s">
        <v>12</v>
      </c>
      <c r="T7" s="107">
        <v>1</v>
      </c>
      <c r="U7" s="107">
        <v>1</v>
      </c>
      <c r="V7" s="107" t="s">
        <v>12</v>
      </c>
      <c r="W7" s="107">
        <v>2</v>
      </c>
      <c r="X7" s="107">
        <v>0</v>
      </c>
      <c r="Y7" s="107" t="s">
        <v>12</v>
      </c>
      <c r="Z7" s="107">
        <v>0</v>
      </c>
      <c r="AA7" s="106"/>
      <c r="AB7" s="106"/>
      <c r="AC7" s="106"/>
      <c r="AD7" s="108">
        <v>1</v>
      </c>
      <c r="AE7" s="107" t="s">
        <v>12</v>
      </c>
      <c r="AF7" s="108">
        <v>4</v>
      </c>
      <c r="AG7" s="107">
        <v>0</v>
      </c>
      <c r="AH7" s="107" t="s">
        <v>12</v>
      </c>
      <c r="AI7" s="107">
        <v>1</v>
      </c>
      <c r="AJ7" s="107">
        <v>3</v>
      </c>
      <c r="AK7" s="107" t="s">
        <v>12</v>
      </c>
      <c r="AL7" s="107">
        <v>1</v>
      </c>
      <c r="AM7" s="107">
        <v>2</v>
      </c>
      <c r="AN7" s="107" t="s">
        <v>12</v>
      </c>
      <c r="AO7" s="107">
        <v>1</v>
      </c>
      <c r="AP7" s="107">
        <v>1</v>
      </c>
      <c r="AQ7" s="107" t="s">
        <v>12</v>
      </c>
      <c r="AR7" s="107">
        <v>5</v>
      </c>
      <c r="AS7" s="108">
        <v>3</v>
      </c>
      <c r="AT7" s="108" t="s">
        <v>12</v>
      </c>
      <c r="AU7" s="108">
        <v>1</v>
      </c>
      <c r="AV7" s="108">
        <v>2</v>
      </c>
      <c r="AW7" s="108" t="s">
        <v>12</v>
      </c>
      <c r="AX7" s="108">
        <v>1</v>
      </c>
      <c r="AY7" s="107">
        <v>5</v>
      </c>
      <c r="AZ7" s="107" t="s">
        <v>12</v>
      </c>
      <c r="BA7" s="107">
        <v>0</v>
      </c>
      <c r="BB7" s="18">
        <f t="shared" si="1"/>
        <v>24</v>
      </c>
      <c r="BC7" s="78" t="s">
        <v>12</v>
      </c>
      <c r="BD7" s="18">
        <f t="shared" si="2"/>
        <v>23</v>
      </c>
    </row>
    <row r="8" spans="1:56" x14ac:dyDescent="0.2">
      <c r="A8" s="94">
        <v>7</v>
      </c>
      <c r="B8" s="105" t="s">
        <v>169</v>
      </c>
      <c r="C8" s="105">
        <v>26</v>
      </c>
      <c r="D8" s="105">
        <v>8</v>
      </c>
      <c r="E8" s="105">
        <v>10</v>
      </c>
      <c r="F8" s="105">
        <v>8</v>
      </c>
      <c r="G8" s="105">
        <v>41</v>
      </c>
      <c r="H8" s="105" t="s">
        <v>12</v>
      </c>
      <c r="I8" s="105">
        <v>33</v>
      </c>
      <c r="J8" s="95">
        <f t="shared" si="0"/>
        <v>26</v>
      </c>
      <c r="K8" s="95"/>
      <c r="L8" s="107">
        <v>0</v>
      </c>
      <c r="M8" s="107" t="s">
        <v>12</v>
      </c>
      <c r="N8" s="107">
        <v>0</v>
      </c>
      <c r="O8" s="107">
        <v>0</v>
      </c>
      <c r="P8" s="107" t="s">
        <v>12</v>
      </c>
      <c r="Q8" s="107">
        <v>3</v>
      </c>
      <c r="R8" s="107">
        <v>2</v>
      </c>
      <c r="S8" s="107" t="s">
        <v>12</v>
      </c>
      <c r="T8" s="107">
        <v>0</v>
      </c>
      <c r="U8" s="107">
        <v>0</v>
      </c>
      <c r="V8" s="107" t="s">
        <v>12</v>
      </c>
      <c r="W8" s="107">
        <v>0</v>
      </c>
      <c r="X8" s="107">
        <v>2</v>
      </c>
      <c r="Y8" s="107" t="s">
        <v>12</v>
      </c>
      <c r="Z8" s="107">
        <v>0</v>
      </c>
      <c r="AA8" s="107">
        <v>1</v>
      </c>
      <c r="AB8" s="107" t="s">
        <v>12</v>
      </c>
      <c r="AC8" s="107">
        <v>1</v>
      </c>
      <c r="AD8" s="106"/>
      <c r="AE8" s="106"/>
      <c r="AF8" s="106"/>
      <c r="AG8" s="107">
        <v>1</v>
      </c>
      <c r="AH8" s="107" t="s">
        <v>12</v>
      </c>
      <c r="AI8" s="107">
        <v>1</v>
      </c>
      <c r="AJ8" s="107">
        <v>1</v>
      </c>
      <c r="AK8" s="107" t="s">
        <v>12</v>
      </c>
      <c r="AL8" s="107">
        <v>1</v>
      </c>
      <c r="AM8" s="107">
        <v>1</v>
      </c>
      <c r="AN8" s="107" t="s">
        <v>12</v>
      </c>
      <c r="AO8" s="107">
        <v>2</v>
      </c>
      <c r="AP8" s="107">
        <v>2</v>
      </c>
      <c r="AQ8" s="107" t="s">
        <v>12</v>
      </c>
      <c r="AR8" s="107">
        <v>1</v>
      </c>
      <c r="AS8" s="108">
        <v>3</v>
      </c>
      <c r="AT8" s="108" t="s">
        <v>12</v>
      </c>
      <c r="AU8" s="108">
        <v>3</v>
      </c>
      <c r="AV8" s="108">
        <v>2</v>
      </c>
      <c r="AW8" s="108" t="s">
        <v>12</v>
      </c>
      <c r="AX8" s="108">
        <v>1</v>
      </c>
      <c r="AY8" s="107">
        <v>3</v>
      </c>
      <c r="AZ8" s="107" t="s">
        <v>12</v>
      </c>
      <c r="BA8" s="107">
        <v>1</v>
      </c>
      <c r="BB8" s="18">
        <f t="shared" si="1"/>
        <v>18</v>
      </c>
      <c r="BC8" s="78" t="s">
        <v>12</v>
      </c>
      <c r="BD8" s="18">
        <f t="shared" si="2"/>
        <v>14</v>
      </c>
    </row>
    <row r="9" spans="1:56" x14ac:dyDescent="0.2">
      <c r="A9" s="94">
        <v>8</v>
      </c>
      <c r="B9" s="105" t="s">
        <v>58</v>
      </c>
      <c r="C9" s="105">
        <v>26</v>
      </c>
      <c r="D9" s="105">
        <v>9</v>
      </c>
      <c r="E9" s="105">
        <v>8</v>
      </c>
      <c r="F9" s="105">
        <v>9</v>
      </c>
      <c r="G9" s="105">
        <v>25</v>
      </c>
      <c r="H9" s="105" t="s">
        <v>12</v>
      </c>
      <c r="I9" s="105">
        <v>31</v>
      </c>
      <c r="J9" s="95">
        <f t="shared" si="0"/>
        <v>26</v>
      </c>
      <c r="K9" s="95"/>
      <c r="L9" s="107">
        <v>1</v>
      </c>
      <c r="M9" s="107" t="s">
        <v>12</v>
      </c>
      <c r="N9" s="107">
        <v>1</v>
      </c>
      <c r="O9" s="107">
        <v>0</v>
      </c>
      <c r="P9" s="107" t="s">
        <v>12</v>
      </c>
      <c r="Q9" s="107">
        <v>2</v>
      </c>
      <c r="R9" s="107">
        <v>1</v>
      </c>
      <c r="S9" s="107" t="s">
        <v>12</v>
      </c>
      <c r="T9" s="107">
        <v>3</v>
      </c>
      <c r="U9" s="107">
        <v>2</v>
      </c>
      <c r="V9" s="107" t="s">
        <v>12</v>
      </c>
      <c r="W9" s="107">
        <v>1</v>
      </c>
      <c r="X9" s="107">
        <v>2</v>
      </c>
      <c r="Y9" s="107" t="s">
        <v>12</v>
      </c>
      <c r="Z9" s="107">
        <v>1</v>
      </c>
      <c r="AA9" s="107">
        <v>1</v>
      </c>
      <c r="AB9" s="107" t="s">
        <v>12</v>
      </c>
      <c r="AC9" s="107">
        <v>0</v>
      </c>
      <c r="AD9" s="107">
        <v>1</v>
      </c>
      <c r="AE9" s="107" t="s">
        <v>12</v>
      </c>
      <c r="AF9" s="107">
        <v>0</v>
      </c>
      <c r="AG9" s="106"/>
      <c r="AH9" s="106"/>
      <c r="AI9" s="106"/>
      <c r="AJ9" s="107">
        <v>1</v>
      </c>
      <c r="AK9" s="107" t="s">
        <v>12</v>
      </c>
      <c r="AL9" s="107">
        <v>4</v>
      </c>
      <c r="AM9" s="107">
        <v>2</v>
      </c>
      <c r="AN9" s="107" t="s">
        <v>12</v>
      </c>
      <c r="AO9" s="107">
        <v>1</v>
      </c>
      <c r="AP9" s="107">
        <v>1</v>
      </c>
      <c r="AQ9" s="107" t="s">
        <v>12</v>
      </c>
      <c r="AR9" s="107">
        <v>1</v>
      </c>
      <c r="AS9" s="108">
        <v>4</v>
      </c>
      <c r="AT9" s="108" t="s">
        <v>12</v>
      </c>
      <c r="AU9" s="108">
        <v>0</v>
      </c>
      <c r="AV9" s="108">
        <v>0</v>
      </c>
      <c r="AW9" s="108" t="s">
        <v>12</v>
      </c>
      <c r="AX9" s="108">
        <v>1</v>
      </c>
      <c r="AY9" s="107">
        <v>1</v>
      </c>
      <c r="AZ9" s="107" t="s">
        <v>12</v>
      </c>
      <c r="BA9" s="107">
        <v>0</v>
      </c>
      <c r="BB9" s="18">
        <f t="shared" si="1"/>
        <v>17</v>
      </c>
      <c r="BC9" s="78" t="s">
        <v>12</v>
      </c>
      <c r="BD9" s="18">
        <f t="shared" si="2"/>
        <v>15</v>
      </c>
    </row>
    <row r="10" spans="1:56" x14ac:dyDescent="0.2">
      <c r="A10" s="94">
        <v>9</v>
      </c>
      <c r="B10" s="105" t="s">
        <v>41</v>
      </c>
      <c r="C10" s="105">
        <v>26</v>
      </c>
      <c r="D10" s="105">
        <v>9</v>
      </c>
      <c r="E10" s="105">
        <v>7</v>
      </c>
      <c r="F10" s="105">
        <v>10</v>
      </c>
      <c r="G10" s="105">
        <v>34</v>
      </c>
      <c r="H10" s="105" t="s">
        <v>12</v>
      </c>
      <c r="I10" s="105">
        <v>39</v>
      </c>
      <c r="J10" s="95">
        <f t="shared" si="0"/>
        <v>25</v>
      </c>
      <c r="K10" s="95"/>
      <c r="L10" s="107">
        <v>0</v>
      </c>
      <c r="M10" s="107" t="s">
        <v>12</v>
      </c>
      <c r="N10" s="107">
        <v>1</v>
      </c>
      <c r="O10" s="107">
        <v>0</v>
      </c>
      <c r="P10" s="107" t="s">
        <v>12</v>
      </c>
      <c r="Q10" s="107">
        <v>0</v>
      </c>
      <c r="R10" s="107">
        <v>1</v>
      </c>
      <c r="S10" s="107" t="s">
        <v>12</v>
      </c>
      <c r="T10" s="107">
        <v>1</v>
      </c>
      <c r="U10" s="107">
        <v>0</v>
      </c>
      <c r="V10" s="107" t="s">
        <v>12</v>
      </c>
      <c r="W10" s="107">
        <v>1</v>
      </c>
      <c r="X10" s="107">
        <v>1</v>
      </c>
      <c r="Y10" s="107" t="s">
        <v>12</v>
      </c>
      <c r="Z10" s="107">
        <v>3</v>
      </c>
      <c r="AA10" s="107">
        <v>1</v>
      </c>
      <c r="AB10" s="107" t="s">
        <v>12</v>
      </c>
      <c r="AC10" s="107">
        <v>4</v>
      </c>
      <c r="AD10" s="107">
        <v>1</v>
      </c>
      <c r="AE10" s="107" t="s">
        <v>12</v>
      </c>
      <c r="AF10" s="107">
        <v>0</v>
      </c>
      <c r="AG10" s="107">
        <v>1</v>
      </c>
      <c r="AH10" s="107" t="s">
        <v>12</v>
      </c>
      <c r="AI10" s="107">
        <v>1</v>
      </c>
      <c r="AJ10" s="106"/>
      <c r="AK10" s="106"/>
      <c r="AL10" s="106"/>
      <c r="AM10" s="107">
        <v>2</v>
      </c>
      <c r="AN10" s="107" t="s">
        <v>12</v>
      </c>
      <c r="AO10" s="107">
        <v>2</v>
      </c>
      <c r="AP10" s="107">
        <v>0</v>
      </c>
      <c r="AQ10" s="107" t="s">
        <v>12</v>
      </c>
      <c r="AR10" s="107">
        <v>3</v>
      </c>
      <c r="AS10" s="108">
        <v>2</v>
      </c>
      <c r="AT10" s="108" t="s">
        <v>12</v>
      </c>
      <c r="AU10" s="108">
        <v>0</v>
      </c>
      <c r="AV10" s="108">
        <v>1</v>
      </c>
      <c r="AW10" s="108" t="s">
        <v>12</v>
      </c>
      <c r="AX10" s="108">
        <v>0</v>
      </c>
      <c r="AY10" s="107">
        <v>2</v>
      </c>
      <c r="AZ10" s="107" t="s">
        <v>12</v>
      </c>
      <c r="BA10" s="107">
        <v>1</v>
      </c>
      <c r="BB10" s="18">
        <f t="shared" si="1"/>
        <v>12</v>
      </c>
      <c r="BC10" s="78" t="s">
        <v>12</v>
      </c>
      <c r="BD10" s="18">
        <f t="shared" si="2"/>
        <v>17</v>
      </c>
    </row>
    <row r="11" spans="1:56" x14ac:dyDescent="0.2">
      <c r="A11" s="94">
        <v>10</v>
      </c>
      <c r="B11" s="105" t="s">
        <v>106</v>
      </c>
      <c r="C11" s="105">
        <v>26</v>
      </c>
      <c r="D11" s="105">
        <v>9</v>
      </c>
      <c r="E11" s="105">
        <v>6</v>
      </c>
      <c r="F11" s="105">
        <v>11</v>
      </c>
      <c r="G11" s="105">
        <v>42</v>
      </c>
      <c r="H11" s="105" t="s">
        <v>12</v>
      </c>
      <c r="I11" s="105">
        <v>39</v>
      </c>
      <c r="J11" s="95">
        <f t="shared" si="0"/>
        <v>24</v>
      </c>
      <c r="K11" s="95"/>
      <c r="L11" s="107">
        <v>1</v>
      </c>
      <c r="M11" s="107" t="s">
        <v>12</v>
      </c>
      <c r="N11" s="107">
        <v>2</v>
      </c>
      <c r="O11" s="107">
        <v>3</v>
      </c>
      <c r="P11" s="107" t="s">
        <v>12</v>
      </c>
      <c r="Q11" s="107">
        <v>1</v>
      </c>
      <c r="R11" s="107">
        <v>1</v>
      </c>
      <c r="S11" s="107" t="s">
        <v>12</v>
      </c>
      <c r="T11" s="107">
        <v>1</v>
      </c>
      <c r="U11" s="107">
        <v>1</v>
      </c>
      <c r="V11" s="107" t="s">
        <v>12</v>
      </c>
      <c r="W11" s="107">
        <v>0</v>
      </c>
      <c r="X11" s="107">
        <v>1</v>
      </c>
      <c r="Y11" s="107" t="s">
        <v>12</v>
      </c>
      <c r="Z11" s="107">
        <v>0</v>
      </c>
      <c r="AA11" s="107">
        <v>0</v>
      </c>
      <c r="AB11" s="107" t="s">
        <v>12</v>
      </c>
      <c r="AC11" s="107">
        <v>1</v>
      </c>
      <c r="AD11" s="107">
        <v>3</v>
      </c>
      <c r="AE11" s="107" t="s">
        <v>12</v>
      </c>
      <c r="AF11" s="107">
        <v>1</v>
      </c>
      <c r="AG11" s="107">
        <v>0</v>
      </c>
      <c r="AH11" s="107" t="s">
        <v>12</v>
      </c>
      <c r="AI11" s="107">
        <v>0</v>
      </c>
      <c r="AJ11" s="107">
        <v>1</v>
      </c>
      <c r="AK11" s="107" t="s">
        <v>12</v>
      </c>
      <c r="AL11" s="107">
        <v>2</v>
      </c>
      <c r="AM11" s="106"/>
      <c r="AN11" s="106"/>
      <c r="AO11" s="106"/>
      <c r="AP11" s="107">
        <v>4</v>
      </c>
      <c r="AQ11" s="107" t="s">
        <v>12</v>
      </c>
      <c r="AR11" s="107">
        <v>0</v>
      </c>
      <c r="AS11" s="108">
        <v>2</v>
      </c>
      <c r="AT11" s="108" t="s">
        <v>12</v>
      </c>
      <c r="AU11" s="108">
        <v>2</v>
      </c>
      <c r="AV11" s="108">
        <v>3</v>
      </c>
      <c r="AW11" s="108" t="s">
        <v>12</v>
      </c>
      <c r="AX11" s="108">
        <v>1</v>
      </c>
      <c r="AY11" s="107">
        <v>7</v>
      </c>
      <c r="AZ11" s="107" t="s">
        <v>12</v>
      </c>
      <c r="BA11" s="107">
        <v>2</v>
      </c>
      <c r="BB11" s="18">
        <f t="shared" si="1"/>
        <v>27</v>
      </c>
      <c r="BC11" s="78" t="s">
        <v>12</v>
      </c>
      <c r="BD11" s="18">
        <f t="shared" si="2"/>
        <v>13</v>
      </c>
    </row>
    <row r="12" spans="1:56" x14ac:dyDescent="0.2">
      <c r="A12" s="94">
        <v>11</v>
      </c>
      <c r="B12" s="105" t="s">
        <v>88</v>
      </c>
      <c r="C12" s="105">
        <v>26</v>
      </c>
      <c r="D12" s="105">
        <v>10</v>
      </c>
      <c r="E12" s="105">
        <v>4</v>
      </c>
      <c r="F12" s="105">
        <v>12</v>
      </c>
      <c r="G12" s="105">
        <v>40</v>
      </c>
      <c r="H12" s="105" t="s">
        <v>12</v>
      </c>
      <c r="I12" s="105">
        <v>43</v>
      </c>
      <c r="J12" s="95">
        <f t="shared" si="0"/>
        <v>24</v>
      </c>
      <c r="K12" s="95"/>
      <c r="L12" s="107">
        <v>1</v>
      </c>
      <c r="M12" s="107" t="s">
        <v>12</v>
      </c>
      <c r="N12" s="107">
        <v>3</v>
      </c>
      <c r="O12" s="107">
        <v>1</v>
      </c>
      <c r="P12" s="107" t="s">
        <v>12</v>
      </c>
      <c r="Q12" s="107">
        <v>2</v>
      </c>
      <c r="R12" s="107">
        <v>1</v>
      </c>
      <c r="S12" s="107" t="s">
        <v>12</v>
      </c>
      <c r="T12" s="107">
        <v>4</v>
      </c>
      <c r="U12" s="107">
        <v>0</v>
      </c>
      <c r="V12" s="107" t="s">
        <v>12</v>
      </c>
      <c r="W12" s="107">
        <v>0</v>
      </c>
      <c r="X12" s="107">
        <v>1</v>
      </c>
      <c r="Y12" s="107" t="s">
        <v>12</v>
      </c>
      <c r="Z12" s="107">
        <v>0</v>
      </c>
      <c r="AA12" s="107">
        <v>1</v>
      </c>
      <c r="AB12" s="107" t="s">
        <v>12</v>
      </c>
      <c r="AC12" s="107">
        <v>1</v>
      </c>
      <c r="AD12" s="107">
        <v>2</v>
      </c>
      <c r="AE12" s="107" t="s">
        <v>12</v>
      </c>
      <c r="AF12" s="107">
        <v>2</v>
      </c>
      <c r="AG12" s="107">
        <v>2</v>
      </c>
      <c r="AH12" s="107" t="s">
        <v>12</v>
      </c>
      <c r="AI12" s="107">
        <v>0</v>
      </c>
      <c r="AJ12" s="107">
        <v>2</v>
      </c>
      <c r="AK12" s="107" t="s">
        <v>12</v>
      </c>
      <c r="AL12" s="107">
        <v>1</v>
      </c>
      <c r="AM12" s="107">
        <v>2</v>
      </c>
      <c r="AN12" s="107" t="s">
        <v>12</v>
      </c>
      <c r="AO12" s="107">
        <v>1</v>
      </c>
      <c r="AP12" s="106"/>
      <c r="AQ12" s="106"/>
      <c r="AR12" s="106"/>
      <c r="AS12" s="108">
        <v>1</v>
      </c>
      <c r="AT12" s="108" t="s">
        <v>12</v>
      </c>
      <c r="AU12" s="108">
        <v>2</v>
      </c>
      <c r="AV12" s="108">
        <v>5</v>
      </c>
      <c r="AW12" s="108" t="s">
        <v>12</v>
      </c>
      <c r="AX12" s="108">
        <v>0</v>
      </c>
      <c r="AY12" s="107">
        <v>1</v>
      </c>
      <c r="AZ12" s="107" t="s">
        <v>12</v>
      </c>
      <c r="BA12" s="107">
        <v>0</v>
      </c>
      <c r="BB12" s="18">
        <f t="shared" si="1"/>
        <v>20</v>
      </c>
      <c r="BC12" s="78" t="s">
        <v>12</v>
      </c>
      <c r="BD12" s="18">
        <f t="shared" si="2"/>
        <v>16</v>
      </c>
    </row>
    <row r="13" spans="1:56" ht="12" customHeight="1" x14ac:dyDescent="0.2">
      <c r="A13" s="94">
        <v>12</v>
      </c>
      <c r="B13" s="105" t="s">
        <v>67</v>
      </c>
      <c r="C13" s="105">
        <v>26</v>
      </c>
      <c r="D13" s="105">
        <v>5</v>
      </c>
      <c r="E13" s="105">
        <v>9</v>
      </c>
      <c r="F13" s="105">
        <v>12</v>
      </c>
      <c r="G13" s="105">
        <v>39</v>
      </c>
      <c r="H13" s="105" t="s">
        <v>12</v>
      </c>
      <c r="I13" s="105">
        <v>53</v>
      </c>
      <c r="J13" s="95">
        <f t="shared" si="0"/>
        <v>19</v>
      </c>
      <c r="K13" s="95" t="s">
        <v>9</v>
      </c>
      <c r="L13" s="107">
        <v>0</v>
      </c>
      <c r="M13" s="107" t="s">
        <v>12</v>
      </c>
      <c r="N13" s="107">
        <v>2</v>
      </c>
      <c r="O13" s="107">
        <v>2</v>
      </c>
      <c r="P13" s="107" t="s">
        <v>12</v>
      </c>
      <c r="Q13" s="107">
        <v>3</v>
      </c>
      <c r="R13" s="107">
        <v>2</v>
      </c>
      <c r="S13" s="107" t="s">
        <v>12</v>
      </c>
      <c r="T13" s="107">
        <v>3</v>
      </c>
      <c r="U13" s="107">
        <v>1</v>
      </c>
      <c r="V13" s="107" t="s">
        <v>12</v>
      </c>
      <c r="W13" s="107">
        <v>2</v>
      </c>
      <c r="X13" s="107">
        <v>1</v>
      </c>
      <c r="Y13" s="107" t="s">
        <v>12</v>
      </c>
      <c r="Z13" s="107">
        <v>0</v>
      </c>
      <c r="AA13" s="107">
        <v>4</v>
      </c>
      <c r="AB13" s="107" t="s">
        <v>12</v>
      </c>
      <c r="AC13" s="107">
        <v>4</v>
      </c>
      <c r="AD13" s="107">
        <v>2</v>
      </c>
      <c r="AE13" s="107" t="s">
        <v>12</v>
      </c>
      <c r="AF13" s="107">
        <v>2</v>
      </c>
      <c r="AG13" s="107">
        <v>1</v>
      </c>
      <c r="AH13" s="107" t="s">
        <v>12</v>
      </c>
      <c r="AI13" s="107">
        <v>1</v>
      </c>
      <c r="AJ13" s="107">
        <v>2</v>
      </c>
      <c r="AK13" s="107" t="s">
        <v>12</v>
      </c>
      <c r="AL13" s="107">
        <v>2</v>
      </c>
      <c r="AM13" s="107">
        <v>1</v>
      </c>
      <c r="AN13" s="107" t="s">
        <v>12</v>
      </c>
      <c r="AO13" s="107">
        <v>1</v>
      </c>
      <c r="AP13" s="107">
        <v>0</v>
      </c>
      <c r="AQ13" s="107" t="s">
        <v>12</v>
      </c>
      <c r="AR13" s="107">
        <v>2</v>
      </c>
      <c r="AS13" s="106"/>
      <c r="AT13" s="106"/>
      <c r="AU13" s="106"/>
      <c r="AV13" s="108">
        <v>3</v>
      </c>
      <c r="AW13" s="108" t="s">
        <v>12</v>
      </c>
      <c r="AX13" s="108">
        <v>2</v>
      </c>
      <c r="AY13" s="107">
        <v>2</v>
      </c>
      <c r="AZ13" s="107" t="s">
        <v>12</v>
      </c>
      <c r="BA13" s="107">
        <v>1</v>
      </c>
      <c r="BB13" s="18">
        <f t="shared" si="1"/>
        <v>21</v>
      </c>
      <c r="BC13" s="78" t="s">
        <v>12</v>
      </c>
      <c r="BD13" s="18">
        <f t="shared" si="2"/>
        <v>25</v>
      </c>
    </row>
    <row r="14" spans="1:56" x14ac:dyDescent="0.2">
      <c r="A14" s="94">
        <v>13</v>
      </c>
      <c r="B14" s="105" t="s">
        <v>130</v>
      </c>
      <c r="C14" s="105">
        <v>26</v>
      </c>
      <c r="D14" s="105">
        <v>5</v>
      </c>
      <c r="E14" s="105">
        <v>7</v>
      </c>
      <c r="F14" s="105">
        <v>14</v>
      </c>
      <c r="G14" s="105">
        <v>27</v>
      </c>
      <c r="H14" s="105" t="s">
        <v>12</v>
      </c>
      <c r="I14" s="105">
        <v>49</v>
      </c>
      <c r="J14" s="95">
        <f t="shared" si="0"/>
        <v>17</v>
      </c>
      <c r="K14" s="95" t="s">
        <v>9</v>
      </c>
      <c r="L14" s="107">
        <v>2</v>
      </c>
      <c r="M14" s="107" t="s">
        <v>12</v>
      </c>
      <c r="N14" s="107">
        <v>0</v>
      </c>
      <c r="O14" s="107">
        <v>0</v>
      </c>
      <c r="P14" s="107" t="s">
        <v>12</v>
      </c>
      <c r="Q14" s="107">
        <v>3</v>
      </c>
      <c r="R14" s="107">
        <v>2</v>
      </c>
      <c r="S14" s="107" t="s">
        <v>12</v>
      </c>
      <c r="T14" s="107">
        <v>0</v>
      </c>
      <c r="U14" s="107">
        <v>1</v>
      </c>
      <c r="V14" s="107" t="s">
        <v>12</v>
      </c>
      <c r="W14" s="107">
        <v>1</v>
      </c>
      <c r="X14" s="107">
        <v>1</v>
      </c>
      <c r="Y14" s="107" t="s">
        <v>12</v>
      </c>
      <c r="Z14" s="107">
        <v>2</v>
      </c>
      <c r="AA14" s="107">
        <v>0</v>
      </c>
      <c r="AB14" s="107" t="s">
        <v>12</v>
      </c>
      <c r="AC14" s="107">
        <v>3</v>
      </c>
      <c r="AD14" s="107">
        <v>1</v>
      </c>
      <c r="AE14" s="107" t="s">
        <v>12</v>
      </c>
      <c r="AF14" s="107">
        <v>5</v>
      </c>
      <c r="AG14" s="107">
        <v>2</v>
      </c>
      <c r="AH14" s="107" t="s">
        <v>12</v>
      </c>
      <c r="AI14" s="107">
        <v>2</v>
      </c>
      <c r="AJ14" s="107">
        <v>2</v>
      </c>
      <c r="AK14" s="107" t="s">
        <v>12</v>
      </c>
      <c r="AL14" s="107">
        <v>0</v>
      </c>
      <c r="AM14" s="107">
        <v>1</v>
      </c>
      <c r="AN14" s="107" t="s">
        <v>12</v>
      </c>
      <c r="AO14" s="107">
        <v>1</v>
      </c>
      <c r="AP14" s="107">
        <v>3</v>
      </c>
      <c r="AQ14" s="107" t="s">
        <v>12</v>
      </c>
      <c r="AR14" s="107">
        <v>2</v>
      </c>
      <c r="AS14" s="108">
        <v>1</v>
      </c>
      <c r="AT14" s="108" t="s">
        <v>12</v>
      </c>
      <c r="AU14" s="108">
        <v>1</v>
      </c>
      <c r="AV14" s="106"/>
      <c r="AW14" s="106"/>
      <c r="AX14" s="106"/>
      <c r="AY14" s="107">
        <v>2</v>
      </c>
      <c r="AZ14" s="107" t="s">
        <v>12</v>
      </c>
      <c r="BA14" s="107">
        <v>2</v>
      </c>
      <c r="BB14" s="18">
        <f t="shared" si="1"/>
        <v>18</v>
      </c>
      <c r="BC14" s="78" t="s">
        <v>12</v>
      </c>
      <c r="BD14" s="18">
        <f t="shared" si="2"/>
        <v>22</v>
      </c>
    </row>
    <row r="15" spans="1:56" x14ac:dyDescent="0.2">
      <c r="A15" s="94">
        <v>14</v>
      </c>
      <c r="B15" s="105" t="s">
        <v>165</v>
      </c>
      <c r="C15" s="105">
        <v>26</v>
      </c>
      <c r="D15" s="105">
        <v>4</v>
      </c>
      <c r="E15" s="105">
        <v>6</v>
      </c>
      <c r="F15" s="105">
        <v>16</v>
      </c>
      <c r="G15" s="105">
        <v>23</v>
      </c>
      <c r="H15" s="105" t="s">
        <v>12</v>
      </c>
      <c r="I15" s="105">
        <v>55</v>
      </c>
      <c r="J15" s="95">
        <f t="shared" si="0"/>
        <v>14</v>
      </c>
      <c r="K15" s="95" t="s">
        <v>9</v>
      </c>
      <c r="L15" s="107">
        <v>0</v>
      </c>
      <c r="M15" s="107" t="s">
        <v>12</v>
      </c>
      <c r="N15" s="107">
        <v>1</v>
      </c>
      <c r="O15" s="107">
        <v>1</v>
      </c>
      <c r="P15" s="107" t="s">
        <v>12</v>
      </c>
      <c r="Q15" s="107">
        <v>1</v>
      </c>
      <c r="R15" s="107">
        <v>1</v>
      </c>
      <c r="S15" s="107" t="s">
        <v>12</v>
      </c>
      <c r="T15" s="107">
        <v>1</v>
      </c>
      <c r="U15" s="107">
        <v>0</v>
      </c>
      <c r="V15" s="107" t="s">
        <v>12</v>
      </c>
      <c r="W15" s="107">
        <v>3</v>
      </c>
      <c r="X15" s="107">
        <v>1</v>
      </c>
      <c r="Y15" s="107" t="s">
        <v>12</v>
      </c>
      <c r="Z15" s="107">
        <v>1</v>
      </c>
      <c r="AA15" s="107">
        <v>2</v>
      </c>
      <c r="AB15" s="107" t="s">
        <v>12</v>
      </c>
      <c r="AC15" s="107">
        <v>2</v>
      </c>
      <c r="AD15" s="107">
        <v>0</v>
      </c>
      <c r="AE15" s="107" t="s">
        <v>12</v>
      </c>
      <c r="AF15" s="107">
        <v>5</v>
      </c>
      <c r="AG15" s="107">
        <v>1</v>
      </c>
      <c r="AH15" s="107" t="s">
        <v>12</v>
      </c>
      <c r="AI15" s="107">
        <v>2</v>
      </c>
      <c r="AJ15" s="107">
        <v>1</v>
      </c>
      <c r="AK15" s="107" t="s">
        <v>12</v>
      </c>
      <c r="AL15" s="107">
        <v>2</v>
      </c>
      <c r="AM15" s="107">
        <v>1</v>
      </c>
      <c r="AN15" s="107" t="s">
        <v>12</v>
      </c>
      <c r="AO15" s="107">
        <v>2</v>
      </c>
      <c r="AP15" s="107">
        <v>2</v>
      </c>
      <c r="AQ15" s="107" t="s">
        <v>12</v>
      </c>
      <c r="AR15" s="107">
        <v>1</v>
      </c>
      <c r="AS15" s="108">
        <v>1</v>
      </c>
      <c r="AT15" s="108" t="s">
        <v>12</v>
      </c>
      <c r="AU15" s="108">
        <v>0</v>
      </c>
      <c r="AV15" s="108">
        <v>1</v>
      </c>
      <c r="AW15" s="108" t="s">
        <v>12</v>
      </c>
      <c r="AX15" s="108">
        <v>1</v>
      </c>
      <c r="AY15" s="106"/>
      <c r="AZ15" s="106"/>
      <c r="BA15" s="106"/>
      <c r="BB15" s="18">
        <f t="shared" si="1"/>
        <v>12</v>
      </c>
      <c r="BC15" s="78" t="s">
        <v>12</v>
      </c>
      <c r="BD15" s="18">
        <f t="shared" si="2"/>
        <v>22</v>
      </c>
    </row>
    <row r="16" spans="1:56" x14ac:dyDescent="0.2">
      <c r="A16" s="94"/>
      <c r="B16" s="95"/>
      <c r="C16" s="95">
        <f>SUM(C2:C15)</f>
        <v>364</v>
      </c>
      <c r="D16" s="95">
        <f>SUM(D2:D15)</f>
        <v>133</v>
      </c>
      <c r="E16" s="95">
        <f>SUM(E2:E15)</f>
        <v>98</v>
      </c>
      <c r="F16" s="95">
        <f>SUM(F2:F15)</f>
        <v>133</v>
      </c>
      <c r="G16" s="95">
        <f>SUM(G2:G15)</f>
        <v>530</v>
      </c>
      <c r="H16" s="97" t="s">
        <v>12</v>
      </c>
      <c r="I16" s="95">
        <f>SUM(I2:I15)</f>
        <v>530</v>
      </c>
      <c r="J16" s="95">
        <f>SUM(J2:J15)</f>
        <v>364</v>
      </c>
      <c r="K16" s="98"/>
      <c r="L16" s="18">
        <f>SUM(L2:L15)</f>
        <v>13</v>
      </c>
      <c r="M16" s="18" t="s">
        <v>12</v>
      </c>
      <c r="N16" s="18">
        <f>SUM(N2:N15)</f>
        <v>20</v>
      </c>
      <c r="O16" s="18">
        <f>SUM(O2:O15)</f>
        <v>16</v>
      </c>
      <c r="P16" s="18" t="s">
        <v>12</v>
      </c>
      <c r="Q16" s="18">
        <f>SUM(Q2:Q15)</f>
        <v>18</v>
      </c>
      <c r="R16" s="18">
        <f>SUM(R2:R15)</f>
        <v>26</v>
      </c>
      <c r="S16" s="18" t="s">
        <v>12</v>
      </c>
      <c r="T16" s="18">
        <f>SUM(T2:T15)</f>
        <v>20</v>
      </c>
      <c r="U16" s="18">
        <f>SUM(U2:U15)</f>
        <v>12</v>
      </c>
      <c r="V16" s="18" t="s">
        <v>12</v>
      </c>
      <c r="W16" s="18">
        <f>SUM(W2:W15)</f>
        <v>14</v>
      </c>
      <c r="X16" s="18">
        <f>SUM(X2:X15)</f>
        <v>17</v>
      </c>
      <c r="Y16" s="18" t="s">
        <v>12</v>
      </c>
      <c r="Z16" s="18">
        <f>SUM(Z2:Z15)</f>
        <v>16</v>
      </c>
      <c r="AA16" s="18">
        <f>SUM(AA2:AA15)</f>
        <v>16</v>
      </c>
      <c r="AB16" s="18" t="s">
        <v>12</v>
      </c>
      <c r="AC16" s="18">
        <f>SUM(AC2:AC15)</f>
        <v>18</v>
      </c>
      <c r="AD16" s="18">
        <f>SUM(AD2:AD15)</f>
        <v>19</v>
      </c>
      <c r="AE16" s="18" t="s">
        <v>12</v>
      </c>
      <c r="AF16" s="18">
        <f>SUM(AF2:AF15)</f>
        <v>23</v>
      </c>
      <c r="AG16" s="18">
        <f>SUM(AG2:AG15)</f>
        <v>16</v>
      </c>
      <c r="AH16" s="18" t="s">
        <v>12</v>
      </c>
      <c r="AI16" s="18">
        <f>SUM(AI2:AI15)</f>
        <v>8</v>
      </c>
      <c r="AJ16" s="18">
        <f>SUM(AJ2:AJ15)</f>
        <v>22</v>
      </c>
      <c r="AK16" s="18" t="s">
        <v>12</v>
      </c>
      <c r="AL16" s="18">
        <f>SUM(AL2:AL15)</f>
        <v>22</v>
      </c>
      <c r="AM16" s="18">
        <f>SUM(AM2:AM15)</f>
        <v>26</v>
      </c>
      <c r="AN16" s="18" t="s">
        <v>12</v>
      </c>
      <c r="AO16" s="18">
        <f>SUM(AO2:AO15)</f>
        <v>15</v>
      </c>
      <c r="AP16" s="18">
        <f>SUM(AP2:AP15)</f>
        <v>27</v>
      </c>
      <c r="AQ16" s="18" t="s">
        <v>12</v>
      </c>
      <c r="AR16" s="18">
        <f>SUM(AR2:AR15)</f>
        <v>20</v>
      </c>
      <c r="AS16" s="18">
        <f>SUM(AS2:AS15)</f>
        <v>28</v>
      </c>
      <c r="AT16" s="18" t="s">
        <v>12</v>
      </c>
      <c r="AU16" s="18">
        <f>SUM(AU2:AU15)</f>
        <v>18</v>
      </c>
      <c r="AV16" s="18">
        <f>SUM(AV2:AV15)</f>
        <v>27</v>
      </c>
      <c r="AW16" s="18" t="s">
        <v>12</v>
      </c>
      <c r="AX16" s="18">
        <f>SUM(AX2:AX15)</f>
        <v>9</v>
      </c>
      <c r="AY16" s="18">
        <f>SUM(AY2:AY15)</f>
        <v>33</v>
      </c>
      <c r="AZ16" s="18" t="s">
        <v>12</v>
      </c>
      <c r="BA16" s="18">
        <f>SUM(BA2:BA15)</f>
        <v>11</v>
      </c>
      <c r="BB16" s="18">
        <f>SUM(BB2:BB15)</f>
        <v>298</v>
      </c>
      <c r="BC16" s="18" t="s">
        <v>12</v>
      </c>
      <c r="BD16" s="18">
        <f>SUM(BD2:BD15)</f>
        <v>232</v>
      </c>
    </row>
    <row r="17" spans="2:57" x14ac:dyDescent="0.2"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BB17" s="82"/>
      <c r="BC17" s="82"/>
      <c r="BD17" s="80"/>
    </row>
    <row r="18" spans="2:57" x14ac:dyDescent="0.2">
      <c r="B18" s="1" t="s">
        <v>126</v>
      </c>
      <c r="O18" s="116" t="s">
        <v>335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</row>
    <row r="19" spans="2:57" x14ac:dyDescent="0.2">
      <c r="AB19" s="78"/>
    </row>
    <row r="20" spans="2:57" x14ac:dyDescent="0.2">
      <c r="L20" s="1" t="s">
        <v>1133</v>
      </c>
      <c r="M20" s="108"/>
      <c r="N20" s="105"/>
      <c r="O20" s="108"/>
      <c r="P20" s="108"/>
      <c r="Q20" s="108"/>
      <c r="R20" s="1"/>
      <c r="Y20" s="18"/>
      <c r="Z20" s="1" t="s">
        <v>1143</v>
      </c>
      <c r="AN20" s="1" t="s">
        <v>1151</v>
      </c>
      <c r="AR20" s="110"/>
      <c r="AY20" s="108"/>
      <c r="AZ20" s="108"/>
      <c r="BA20" s="108"/>
      <c r="BE20" s="79"/>
    </row>
    <row r="21" spans="2:57" x14ac:dyDescent="0.2">
      <c r="L21" s="105" t="s">
        <v>836</v>
      </c>
      <c r="S21" s="105"/>
      <c r="T21" s="105"/>
      <c r="U21" s="108">
        <v>1</v>
      </c>
      <c r="V21" s="108" t="s">
        <v>12</v>
      </c>
      <c r="W21" s="108">
        <v>0</v>
      </c>
      <c r="Z21" s="105" t="s">
        <v>882</v>
      </c>
      <c r="AB21" s="18"/>
      <c r="AJ21" s="108">
        <v>1</v>
      </c>
      <c r="AK21" s="108" t="s">
        <v>12</v>
      </c>
      <c r="AL21" s="108">
        <v>1</v>
      </c>
      <c r="AN21" s="105" t="s">
        <v>927</v>
      </c>
      <c r="AY21" s="108">
        <v>1</v>
      </c>
      <c r="AZ21" s="108" t="s">
        <v>12</v>
      </c>
      <c r="BA21" s="108">
        <v>1</v>
      </c>
    </row>
    <row r="22" spans="2:57" x14ac:dyDescent="0.2">
      <c r="L22" s="105" t="s">
        <v>1393</v>
      </c>
      <c r="S22" s="105"/>
      <c r="T22" s="105"/>
      <c r="U22" s="108">
        <v>1</v>
      </c>
      <c r="V22" s="108" t="s">
        <v>12</v>
      </c>
      <c r="W22" s="108">
        <v>1</v>
      </c>
      <c r="Z22" s="105" t="s">
        <v>883</v>
      </c>
      <c r="AB22" s="18"/>
      <c r="AJ22" s="108">
        <v>2</v>
      </c>
      <c r="AK22" s="108" t="s">
        <v>12</v>
      </c>
      <c r="AL22" s="108">
        <v>2</v>
      </c>
      <c r="AN22" s="105" t="s">
        <v>928</v>
      </c>
      <c r="AY22" s="108">
        <v>2</v>
      </c>
      <c r="AZ22" s="108" t="s">
        <v>12</v>
      </c>
      <c r="BA22" s="108">
        <v>0</v>
      </c>
    </row>
    <row r="23" spans="2:57" x14ac:dyDescent="0.2">
      <c r="L23" s="105" t="s">
        <v>837</v>
      </c>
      <c r="S23" s="105"/>
      <c r="T23" s="105"/>
      <c r="U23" s="108">
        <v>1</v>
      </c>
      <c r="V23" s="108" t="s">
        <v>12</v>
      </c>
      <c r="W23" s="108">
        <v>1</v>
      </c>
      <c r="Z23" s="105" t="s">
        <v>1394</v>
      </c>
      <c r="AB23" s="18"/>
      <c r="AJ23" s="108">
        <v>3</v>
      </c>
      <c r="AK23" s="108" t="s">
        <v>12</v>
      </c>
      <c r="AL23" s="108">
        <v>0</v>
      </c>
      <c r="AN23" s="105" t="s">
        <v>929</v>
      </c>
      <c r="AY23" s="108">
        <v>1</v>
      </c>
      <c r="AZ23" s="108" t="s">
        <v>12</v>
      </c>
      <c r="BA23" s="108">
        <v>2</v>
      </c>
    </row>
    <row r="24" spans="2:57" x14ac:dyDescent="0.2">
      <c r="L24" s="105" t="s">
        <v>838</v>
      </c>
      <c r="S24" s="105"/>
      <c r="T24" s="105"/>
      <c r="U24" s="108">
        <v>2</v>
      </c>
      <c r="V24" s="108" t="s">
        <v>12</v>
      </c>
      <c r="W24" s="108">
        <v>2</v>
      </c>
      <c r="Z24" s="105" t="s">
        <v>1386</v>
      </c>
      <c r="AB24" s="18"/>
      <c r="AJ24" s="108">
        <v>2</v>
      </c>
      <c r="AK24" s="108" t="s">
        <v>12</v>
      </c>
      <c r="AL24" s="108">
        <v>1</v>
      </c>
      <c r="AN24" s="105" t="s">
        <v>1395</v>
      </c>
      <c r="AY24" s="108">
        <v>2</v>
      </c>
      <c r="AZ24" s="108" t="s">
        <v>12</v>
      </c>
      <c r="BA24" s="108">
        <v>2</v>
      </c>
    </row>
    <row r="25" spans="2:57" x14ac:dyDescent="0.2">
      <c r="L25" s="105" t="s">
        <v>839</v>
      </c>
      <c r="S25" s="105"/>
      <c r="T25" s="105"/>
      <c r="U25" s="108">
        <v>2</v>
      </c>
      <c r="V25" s="108" t="s">
        <v>12</v>
      </c>
      <c r="W25" s="108">
        <v>2</v>
      </c>
      <c r="Z25" s="105" t="s">
        <v>884</v>
      </c>
      <c r="AB25" s="78"/>
      <c r="AJ25" s="108">
        <v>3</v>
      </c>
      <c r="AK25" s="108" t="s">
        <v>12</v>
      </c>
      <c r="AL25" s="108">
        <v>1</v>
      </c>
      <c r="AN25" s="105" t="s">
        <v>930</v>
      </c>
      <c r="AY25" s="108">
        <v>3</v>
      </c>
      <c r="AZ25" s="108" t="s">
        <v>12</v>
      </c>
      <c r="BA25" s="108">
        <v>3</v>
      </c>
    </row>
    <row r="26" spans="2:57" x14ac:dyDescent="0.2">
      <c r="L26" s="105" t="s">
        <v>840</v>
      </c>
      <c r="S26" s="105"/>
      <c r="T26" s="105"/>
      <c r="U26" s="108">
        <v>0</v>
      </c>
      <c r="V26" s="108" t="s">
        <v>12</v>
      </c>
      <c r="W26" s="108">
        <v>3</v>
      </c>
      <c r="Z26" s="105" t="s">
        <v>885</v>
      </c>
      <c r="AB26" s="78"/>
      <c r="AJ26" s="108">
        <v>2</v>
      </c>
      <c r="AK26" s="108" t="s">
        <v>12</v>
      </c>
      <c r="AL26" s="108">
        <v>0</v>
      </c>
      <c r="AN26" s="105" t="s">
        <v>931</v>
      </c>
      <c r="AY26" s="108">
        <v>5</v>
      </c>
      <c r="AZ26" s="108" t="s">
        <v>12</v>
      </c>
      <c r="BA26" s="108">
        <v>0</v>
      </c>
    </row>
    <row r="27" spans="2:57" x14ac:dyDescent="0.2">
      <c r="L27" s="105" t="s">
        <v>841</v>
      </c>
      <c r="S27" s="105"/>
      <c r="T27" s="105"/>
      <c r="U27" s="108">
        <v>3</v>
      </c>
      <c r="V27" s="108" t="s">
        <v>12</v>
      </c>
      <c r="W27" s="108">
        <v>1</v>
      </c>
      <c r="Z27" s="105" t="s">
        <v>886</v>
      </c>
      <c r="AB27" s="78"/>
      <c r="AJ27" s="108">
        <v>3</v>
      </c>
      <c r="AK27" s="108" t="s">
        <v>12</v>
      </c>
      <c r="AL27" s="108">
        <v>1</v>
      </c>
      <c r="AN27" s="105" t="s">
        <v>1379</v>
      </c>
      <c r="AY27" s="108">
        <v>1</v>
      </c>
      <c r="AZ27" s="108" t="s">
        <v>12</v>
      </c>
      <c r="BA27" s="108">
        <v>2</v>
      </c>
    </row>
    <row r="28" spans="2:57" x14ac:dyDescent="0.2">
      <c r="L28" s="1" t="s">
        <v>177</v>
      </c>
      <c r="S28" s="1"/>
      <c r="T28" s="1"/>
      <c r="U28" s="20"/>
      <c r="V28" s="20"/>
      <c r="W28" s="20"/>
      <c r="Z28" s="1" t="s">
        <v>177</v>
      </c>
      <c r="AB28" s="18"/>
      <c r="AJ28" s="20"/>
      <c r="AK28" s="20"/>
      <c r="AL28" s="20"/>
      <c r="AN28" s="1" t="s">
        <v>177</v>
      </c>
      <c r="AY28" s="108"/>
      <c r="AZ28" s="108"/>
      <c r="BA28" s="108"/>
    </row>
    <row r="29" spans="2:57" x14ac:dyDescent="0.2">
      <c r="L29" s="105" t="s">
        <v>842</v>
      </c>
      <c r="S29" s="105"/>
      <c r="T29" s="105"/>
      <c r="U29" s="108">
        <v>1</v>
      </c>
      <c r="V29" s="108" t="s">
        <v>12</v>
      </c>
      <c r="W29" s="108">
        <v>1</v>
      </c>
      <c r="Z29" s="105" t="s">
        <v>887</v>
      </c>
      <c r="AB29" s="18"/>
      <c r="AJ29" s="108">
        <v>1</v>
      </c>
      <c r="AK29" s="108" t="s">
        <v>12</v>
      </c>
      <c r="AL29" s="108">
        <v>1</v>
      </c>
      <c r="AN29" s="105" t="s">
        <v>932</v>
      </c>
      <c r="AY29" s="108">
        <v>0</v>
      </c>
      <c r="AZ29" s="108" t="s">
        <v>12</v>
      </c>
      <c r="BA29" s="108">
        <v>3</v>
      </c>
    </row>
    <row r="30" spans="2:57" x14ac:dyDescent="0.2">
      <c r="L30" s="105" t="s">
        <v>843</v>
      </c>
      <c r="S30" s="105"/>
      <c r="T30" s="105"/>
      <c r="U30" s="108">
        <v>3</v>
      </c>
      <c r="V30" s="108" t="s">
        <v>12</v>
      </c>
      <c r="W30" s="108">
        <v>0</v>
      </c>
      <c r="Z30" s="105" t="s">
        <v>1388</v>
      </c>
      <c r="AB30" s="18"/>
      <c r="AJ30" s="108">
        <v>1</v>
      </c>
      <c r="AK30" s="108" t="s">
        <v>12</v>
      </c>
      <c r="AL30" s="108">
        <v>4</v>
      </c>
      <c r="AN30" s="105" t="s">
        <v>933</v>
      </c>
      <c r="AY30" s="108">
        <v>2</v>
      </c>
      <c r="AZ30" s="108" t="s">
        <v>12</v>
      </c>
      <c r="BA30" s="108">
        <v>1</v>
      </c>
    </row>
    <row r="31" spans="2:57" x14ac:dyDescent="0.2">
      <c r="L31" s="105" t="s">
        <v>1396</v>
      </c>
      <c r="S31" s="105"/>
      <c r="T31" s="105"/>
      <c r="U31" s="108">
        <v>0</v>
      </c>
      <c r="V31" s="108" t="s">
        <v>12</v>
      </c>
      <c r="W31" s="108">
        <v>2</v>
      </c>
      <c r="Z31" s="105" t="s">
        <v>888</v>
      </c>
      <c r="AB31" s="18"/>
      <c r="AJ31" s="108">
        <v>1</v>
      </c>
      <c r="AK31" s="108" t="s">
        <v>12</v>
      </c>
      <c r="AL31" s="108">
        <v>1</v>
      </c>
      <c r="AN31" s="105" t="s">
        <v>934</v>
      </c>
      <c r="AY31" s="108">
        <v>1</v>
      </c>
      <c r="AZ31" s="108" t="s">
        <v>12</v>
      </c>
      <c r="BA31" s="108">
        <v>3</v>
      </c>
    </row>
    <row r="32" spans="2:57" x14ac:dyDescent="0.2">
      <c r="L32" s="105" t="s">
        <v>844</v>
      </c>
      <c r="S32" s="105"/>
      <c r="T32" s="105"/>
      <c r="U32" s="108">
        <v>1</v>
      </c>
      <c r="V32" s="108" t="s">
        <v>12</v>
      </c>
      <c r="W32" s="108">
        <v>1</v>
      </c>
      <c r="Z32" s="105" t="s">
        <v>889</v>
      </c>
      <c r="AB32" s="18"/>
      <c r="AJ32" s="108">
        <v>0</v>
      </c>
      <c r="AK32" s="108" t="s">
        <v>12</v>
      </c>
      <c r="AL32" s="108">
        <v>0</v>
      </c>
      <c r="AN32" s="105" t="s">
        <v>935</v>
      </c>
      <c r="AY32" s="108">
        <v>2</v>
      </c>
      <c r="AZ32" s="108" t="s">
        <v>12</v>
      </c>
      <c r="BA32" s="108">
        <v>3</v>
      </c>
    </row>
    <row r="33" spans="12:53" x14ac:dyDescent="0.2">
      <c r="L33" s="105" t="s">
        <v>1370</v>
      </c>
      <c r="S33" s="105"/>
      <c r="T33" s="105"/>
      <c r="U33" s="108">
        <v>2</v>
      </c>
      <c r="V33" s="108" t="s">
        <v>12</v>
      </c>
      <c r="W33" s="108">
        <v>2</v>
      </c>
      <c r="Z33" s="105" t="s">
        <v>890</v>
      </c>
      <c r="AB33" s="78"/>
      <c r="AJ33" s="108">
        <v>1</v>
      </c>
      <c r="AK33" s="108" t="s">
        <v>12</v>
      </c>
      <c r="AL33" s="108">
        <v>2</v>
      </c>
      <c r="AN33" s="105" t="s">
        <v>1397</v>
      </c>
      <c r="AY33" s="108">
        <v>1</v>
      </c>
      <c r="AZ33" s="108" t="s">
        <v>12</v>
      </c>
      <c r="BA33" s="108">
        <v>0</v>
      </c>
    </row>
    <row r="34" spans="12:53" x14ac:dyDescent="0.2">
      <c r="L34" s="105" t="s">
        <v>845</v>
      </c>
      <c r="S34" s="105"/>
      <c r="T34" s="105"/>
      <c r="U34" s="108">
        <v>1</v>
      </c>
      <c r="V34" s="108" t="s">
        <v>12</v>
      </c>
      <c r="W34" s="108">
        <v>0</v>
      </c>
      <c r="Z34" s="105" t="s">
        <v>891</v>
      </c>
      <c r="AB34" s="18"/>
      <c r="AJ34" s="108">
        <v>2</v>
      </c>
      <c r="AK34" s="108" t="s">
        <v>12</v>
      </c>
      <c r="AL34" s="108">
        <v>1</v>
      </c>
      <c r="AN34" s="105" t="s">
        <v>1380</v>
      </c>
      <c r="AY34" s="108">
        <v>1</v>
      </c>
      <c r="AZ34" s="108" t="s">
        <v>12</v>
      </c>
      <c r="BA34" s="108">
        <v>3</v>
      </c>
    </row>
    <row r="35" spans="12:53" x14ac:dyDescent="0.2">
      <c r="L35" s="105" t="s">
        <v>846</v>
      </c>
      <c r="S35" s="105"/>
      <c r="T35" s="105"/>
      <c r="U35" s="108">
        <v>3</v>
      </c>
      <c r="V35" s="108" t="s">
        <v>12</v>
      </c>
      <c r="W35" s="108">
        <v>2</v>
      </c>
      <c r="Z35" s="105" t="s">
        <v>1398</v>
      </c>
      <c r="AB35" s="78"/>
      <c r="AJ35" s="108">
        <v>1</v>
      </c>
      <c r="AK35" s="108" t="s">
        <v>12</v>
      </c>
      <c r="AL35" s="108">
        <v>0</v>
      </c>
      <c r="AN35" s="105" t="s">
        <v>936</v>
      </c>
      <c r="AY35" s="108">
        <v>2</v>
      </c>
      <c r="AZ35" s="108" t="s">
        <v>12</v>
      </c>
      <c r="BA35" s="108">
        <v>1</v>
      </c>
    </row>
    <row r="36" spans="12:53" x14ac:dyDescent="0.2">
      <c r="L36" s="1" t="s">
        <v>177</v>
      </c>
      <c r="S36" s="1"/>
      <c r="T36" s="1"/>
      <c r="U36" s="20"/>
      <c r="V36" s="20"/>
      <c r="W36" s="20"/>
      <c r="Z36" s="1" t="s">
        <v>177</v>
      </c>
      <c r="AB36" s="18"/>
      <c r="AJ36" s="20"/>
      <c r="AK36" s="20"/>
      <c r="AL36" s="20"/>
      <c r="AN36" s="1" t="s">
        <v>177</v>
      </c>
      <c r="AY36" s="108"/>
      <c r="AZ36" s="108"/>
      <c r="BA36" s="108"/>
    </row>
    <row r="37" spans="12:53" x14ac:dyDescent="0.2">
      <c r="L37" s="105" t="s">
        <v>847</v>
      </c>
      <c r="S37" s="105"/>
      <c r="T37" s="105"/>
      <c r="U37" s="108">
        <v>2</v>
      </c>
      <c r="V37" s="108" t="s">
        <v>12</v>
      </c>
      <c r="W37" s="108">
        <v>1</v>
      </c>
      <c r="Z37" s="105" t="s">
        <v>892</v>
      </c>
      <c r="AB37" s="18"/>
      <c r="AJ37" s="108">
        <v>0</v>
      </c>
      <c r="AK37" s="108" t="s">
        <v>12</v>
      </c>
      <c r="AL37" s="108">
        <v>0</v>
      </c>
      <c r="AN37" s="105" t="s">
        <v>1382</v>
      </c>
      <c r="AY37" s="108">
        <v>1</v>
      </c>
      <c r="AZ37" s="108" t="s">
        <v>12</v>
      </c>
      <c r="BA37" s="108">
        <v>2</v>
      </c>
    </row>
    <row r="38" spans="12:53" x14ac:dyDescent="0.2">
      <c r="L38" s="105" t="s">
        <v>848</v>
      </c>
      <c r="S38" s="105"/>
      <c r="T38" s="105"/>
      <c r="U38" s="108">
        <v>1</v>
      </c>
      <c r="V38" s="108" t="s">
        <v>12</v>
      </c>
      <c r="W38" s="108">
        <v>2</v>
      </c>
      <c r="Z38" s="105" t="s">
        <v>893</v>
      </c>
      <c r="AB38" s="18"/>
      <c r="AJ38" s="108">
        <v>1</v>
      </c>
      <c r="AK38" s="108" t="s">
        <v>12</v>
      </c>
      <c r="AL38" s="108">
        <v>0</v>
      </c>
      <c r="AN38" s="105" t="s">
        <v>1399</v>
      </c>
      <c r="AY38" s="108">
        <v>1</v>
      </c>
      <c r="AZ38" s="108" t="s">
        <v>12</v>
      </c>
      <c r="BA38" s="108">
        <v>0</v>
      </c>
    </row>
    <row r="39" spans="12:53" x14ac:dyDescent="0.2">
      <c r="L39" s="105" t="s">
        <v>1400</v>
      </c>
      <c r="S39" s="105"/>
      <c r="T39" s="105"/>
      <c r="U39" s="108">
        <v>1</v>
      </c>
      <c r="V39" s="108" t="s">
        <v>12</v>
      </c>
      <c r="W39" s="108">
        <v>3</v>
      </c>
      <c r="Z39" s="105" t="s">
        <v>894</v>
      </c>
      <c r="AB39" s="18"/>
      <c r="AJ39" s="108">
        <v>1</v>
      </c>
      <c r="AK39" s="108" t="s">
        <v>12</v>
      </c>
      <c r="AL39" s="108">
        <v>0</v>
      </c>
      <c r="AN39" s="105" t="s">
        <v>937</v>
      </c>
      <c r="AY39" s="108">
        <v>1</v>
      </c>
      <c r="AZ39" s="108" t="s">
        <v>12</v>
      </c>
      <c r="BA39" s="108">
        <v>1</v>
      </c>
    </row>
    <row r="40" spans="12:53" x14ac:dyDescent="0.2">
      <c r="L40" s="105" t="s">
        <v>849</v>
      </c>
      <c r="S40" s="105"/>
      <c r="T40" s="105"/>
      <c r="U40" s="108">
        <v>0</v>
      </c>
      <c r="V40" s="108" t="s">
        <v>12</v>
      </c>
      <c r="W40" s="108">
        <v>1</v>
      </c>
      <c r="Z40" s="105" t="s">
        <v>895</v>
      </c>
      <c r="AB40" s="18"/>
      <c r="AJ40" s="108">
        <v>0</v>
      </c>
      <c r="AK40" s="108" t="s">
        <v>12</v>
      </c>
      <c r="AL40" s="108">
        <v>0</v>
      </c>
      <c r="AN40" s="105" t="s">
        <v>938</v>
      </c>
      <c r="AY40" s="108">
        <v>2</v>
      </c>
      <c r="AZ40" s="108" t="s">
        <v>12</v>
      </c>
      <c r="BA40" s="108">
        <v>1</v>
      </c>
    </row>
    <row r="41" spans="12:53" x14ac:dyDescent="0.2">
      <c r="L41" s="105" t="s">
        <v>850</v>
      </c>
      <c r="S41" s="105"/>
      <c r="T41" s="105"/>
      <c r="U41" s="108">
        <v>1</v>
      </c>
      <c r="V41" s="108" t="s">
        <v>12</v>
      </c>
      <c r="W41" s="108">
        <v>0</v>
      </c>
      <c r="Z41" s="105" t="s">
        <v>1401</v>
      </c>
      <c r="AB41" s="78"/>
      <c r="AJ41" s="108">
        <v>2</v>
      </c>
      <c r="AK41" s="108" t="s">
        <v>12</v>
      </c>
      <c r="AL41" s="108">
        <v>0</v>
      </c>
      <c r="AN41" s="105" t="s">
        <v>939</v>
      </c>
      <c r="AY41" s="108">
        <v>1</v>
      </c>
      <c r="AZ41" s="108" t="s">
        <v>12</v>
      </c>
      <c r="BA41" s="108">
        <v>0</v>
      </c>
    </row>
    <row r="42" spans="12:53" x14ac:dyDescent="0.2">
      <c r="L42" s="105" t="s">
        <v>1373</v>
      </c>
      <c r="S42" s="105"/>
      <c r="T42" s="105"/>
      <c r="U42" s="108">
        <v>1</v>
      </c>
      <c r="V42" s="108" t="s">
        <v>12</v>
      </c>
      <c r="W42" s="108">
        <v>0</v>
      </c>
      <c r="Z42" s="105" t="s">
        <v>896</v>
      </c>
      <c r="AB42" s="78"/>
      <c r="AJ42" s="108">
        <v>1</v>
      </c>
      <c r="AK42" s="108" t="s">
        <v>12</v>
      </c>
      <c r="AL42" s="108">
        <v>0</v>
      </c>
      <c r="AN42" s="105" t="s">
        <v>940</v>
      </c>
      <c r="AY42" s="108">
        <v>2</v>
      </c>
      <c r="AZ42" s="108" t="s">
        <v>12</v>
      </c>
      <c r="BA42" s="108">
        <v>2</v>
      </c>
    </row>
    <row r="43" spans="12:53" x14ac:dyDescent="0.2">
      <c r="L43" s="105" t="s">
        <v>851</v>
      </c>
      <c r="S43" s="105"/>
      <c r="T43" s="105"/>
      <c r="U43" s="108">
        <v>2</v>
      </c>
      <c r="V43" s="108" t="s">
        <v>12</v>
      </c>
      <c r="W43" s="108">
        <v>1</v>
      </c>
      <c r="Z43" s="105" t="s">
        <v>1391</v>
      </c>
      <c r="AB43" s="78"/>
      <c r="AJ43" s="108">
        <v>2</v>
      </c>
      <c r="AK43" s="108" t="s">
        <v>12</v>
      </c>
      <c r="AL43" s="108">
        <v>1</v>
      </c>
      <c r="AN43" s="105" t="s">
        <v>941</v>
      </c>
      <c r="AY43" s="108">
        <v>2</v>
      </c>
      <c r="AZ43" s="108" t="s">
        <v>12</v>
      </c>
      <c r="BA43" s="108">
        <v>1</v>
      </c>
    </row>
    <row r="44" spans="12:53" x14ac:dyDescent="0.2">
      <c r="L44" s="1" t="s">
        <v>177</v>
      </c>
      <c r="S44" s="1"/>
      <c r="T44" s="1"/>
      <c r="U44" s="20"/>
      <c r="V44" s="20"/>
      <c r="W44" s="20"/>
      <c r="Z44" s="1" t="s">
        <v>177</v>
      </c>
      <c r="AB44" s="18"/>
      <c r="AJ44" s="20"/>
      <c r="AK44" s="20"/>
      <c r="AL44" s="20"/>
      <c r="AN44" s="1" t="s">
        <v>177</v>
      </c>
      <c r="AY44" s="108"/>
      <c r="AZ44" s="108"/>
      <c r="BA44" s="108"/>
    </row>
    <row r="45" spans="12:53" x14ac:dyDescent="0.2">
      <c r="L45" s="105" t="s">
        <v>852</v>
      </c>
      <c r="S45" s="105"/>
      <c r="T45" s="105"/>
      <c r="U45" s="108">
        <v>2</v>
      </c>
      <c r="V45" s="108" t="s">
        <v>12</v>
      </c>
      <c r="W45" s="108">
        <v>0</v>
      </c>
      <c r="Z45" s="105" t="s">
        <v>1402</v>
      </c>
      <c r="AB45" s="18"/>
      <c r="AJ45" s="108">
        <v>1</v>
      </c>
      <c r="AK45" s="108" t="s">
        <v>12</v>
      </c>
      <c r="AL45" s="108">
        <v>0</v>
      </c>
      <c r="AN45" s="105" t="s">
        <v>942</v>
      </c>
      <c r="AY45" s="108">
        <v>4</v>
      </c>
      <c r="AZ45" s="108" t="s">
        <v>12</v>
      </c>
      <c r="BA45" s="108">
        <v>1</v>
      </c>
    </row>
    <row r="46" spans="12:53" x14ac:dyDescent="0.2">
      <c r="L46" s="105" t="s">
        <v>853</v>
      </c>
      <c r="S46" s="105"/>
      <c r="T46" s="105"/>
      <c r="U46" s="108">
        <v>0</v>
      </c>
      <c r="V46" s="108" t="s">
        <v>12</v>
      </c>
      <c r="W46" s="108">
        <v>3</v>
      </c>
      <c r="Z46" s="105" t="s">
        <v>897</v>
      </c>
      <c r="AB46" s="18"/>
      <c r="AJ46" s="108">
        <v>3</v>
      </c>
      <c r="AK46" s="108" t="s">
        <v>12</v>
      </c>
      <c r="AL46" s="108">
        <v>0</v>
      </c>
      <c r="AN46" s="105" t="s">
        <v>943</v>
      </c>
      <c r="AY46" s="108">
        <v>1</v>
      </c>
      <c r="AZ46" s="108" t="s">
        <v>12</v>
      </c>
      <c r="BA46" s="108">
        <v>2</v>
      </c>
    </row>
    <row r="47" spans="12:53" x14ac:dyDescent="0.2">
      <c r="L47" s="105" t="s">
        <v>854</v>
      </c>
      <c r="S47" s="105"/>
      <c r="T47" s="105"/>
      <c r="U47" s="108">
        <v>1</v>
      </c>
      <c r="V47" s="108" t="s">
        <v>12</v>
      </c>
      <c r="W47" s="108">
        <v>0</v>
      </c>
      <c r="Z47" s="105" t="s">
        <v>1392</v>
      </c>
      <c r="AB47" s="18"/>
      <c r="AJ47" s="108">
        <v>0</v>
      </c>
      <c r="AK47" s="108" t="s">
        <v>12</v>
      </c>
      <c r="AL47" s="108">
        <v>4</v>
      </c>
      <c r="AN47" s="105" t="s">
        <v>944</v>
      </c>
      <c r="AY47" s="108">
        <v>4</v>
      </c>
      <c r="AZ47" s="108" t="s">
        <v>12</v>
      </c>
      <c r="BA47" s="108">
        <v>0</v>
      </c>
    </row>
    <row r="48" spans="12:53" x14ac:dyDescent="0.2">
      <c r="L48" s="105" t="s">
        <v>1403</v>
      </c>
      <c r="S48" s="105"/>
      <c r="T48" s="105"/>
      <c r="U48" s="108">
        <v>1</v>
      </c>
      <c r="V48" s="108" t="s">
        <v>12</v>
      </c>
      <c r="W48" s="108">
        <v>1</v>
      </c>
      <c r="Z48" s="105" t="s">
        <v>898</v>
      </c>
      <c r="AB48" s="18"/>
      <c r="AJ48" s="108">
        <v>0</v>
      </c>
      <c r="AK48" s="108" t="s">
        <v>12</v>
      </c>
      <c r="AL48" s="108">
        <v>2</v>
      </c>
      <c r="AN48" s="105" t="s">
        <v>1404</v>
      </c>
      <c r="AY48" s="108">
        <v>2</v>
      </c>
      <c r="AZ48" s="108" t="s">
        <v>12</v>
      </c>
      <c r="BA48" s="108">
        <v>1</v>
      </c>
    </row>
    <row r="49" spans="12:53" x14ac:dyDescent="0.2">
      <c r="L49" s="105" t="s">
        <v>1375</v>
      </c>
      <c r="S49" s="105"/>
      <c r="T49" s="105"/>
      <c r="U49" s="108">
        <v>2</v>
      </c>
      <c r="V49" s="108" t="s">
        <v>12</v>
      </c>
      <c r="W49" s="108">
        <v>0</v>
      </c>
      <c r="Z49" s="105" t="s">
        <v>899</v>
      </c>
      <c r="AB49" s="78"/>
      <c r="AJ49" s="108">
        <v>3</v>
      </c>
      <c r="AK49" s="108" t="s">
        <v>12</v>
      </c>
      <c r="AL49" s="108">
        <v>1</v>
      </c>
      <c r="AN49" s="105" t="s">
        <v>1385</v>
      </c>
      <c r="AY49" s="108">
        <v>0</v>
      </c>
      <c r="AZ49" s="108" t="s">
        <v>12</v>
      </c>
      <c r="BA49" s="108">
        <v>3</v>
      </c>
    </row>
    <row r="50" spans="12:53" x14ac:dyDescent="0.2">
      <c r="L50" s="105" t="s">
        <v>855</v>
      </c>
      <c r="S50" s="105"/>
      <c r="T50" s="105"/>
      <c r="U50" s="108">
        <v>0</v>
      </c>
      <c r="V50" s="108" t="s">
        <v>12</v>
      </c>
      <c r="W50" s="108">
        <v>1</v>
      </c>
      <c r="Z50" s="105" t="s">
        <v>900</v>
      </c>
      <c r="AB50" s="78"/>
      <c r="AJ50" s="108">
        <v>1</v>
      </c>
      <c r="AK50" s="108" t="s">
        <v>12</v>
      </c>
      <c r="AL50" s="108">
        <v>1</v>
      </c>
      <c r="AN50" s="105" t="s">
        <v>945</v>
      </c>
      <c r="AY50" s="108">
        <v>0</v>
      </c>
      <c r="AZ50" s="108" t="s">
        <v>12</v>
      </c>
      <c r="BA50" s="108">
        <v>2</v>
      </c>
    </row>
    <row r="51" spans="12:53" x14ac:dyDescent="0.2">
      <c r="L51" s="105" t="s">
        <v>856</v>
      </c>
      <c r="S51" s="105"/>
      <c r="T51" s="105"/>
      <c r="U51" s="108">
        <v>4</v>
      </c>
      <c r="V51" s="108" t="s">
        <v>12</v>
      </c>
      <c r="W51" s="108">
        <v>0</v>
      </c>
      <c r="Z51" s="105" t="s">
        <v>901</v>
      </c>
      <c r="AB51" s="78"/>
      <c r="AJ51" s="108">
        <v>1</v>
      </c>
      <c r="AK51" s="108" t="s">
        <v>12</v>
      </c>
      <c r="AL51" s="108">
        <v>1</v>
      </c>
      <c r="AN51" s="105" t="s">
        <v>946</v>
      </c>
      <c r="AY51" s="108">
        <v>1</v>
      </c>
      <c r="AZ51" s="108" t="s">
        <v>12</v>
      </c>
      <c r="BA51" s="108">
        <v>2</v>
      </c>
    </row>
    <row r="52" spans="12:53" x14ac:dyDescent="0.2">
      <c r="L52" s="1" t="s">
        <v>177</v>
      </c>
      <c r="S52" s="1"/>
      <c r="T52" s="1"/>
      <c r="U52" s="20"/>
      <c r="V52" s="20"/>
      <c r="W52" s="20"/>
      <c r="Z52" s="1" t="s">
        <v>177</v>
      </c>
      <c r="AB52" s="18"/>
      <c r="AN52" s="1" t="s">
        <v>177</v>
      </c>
      <c r="AY52" s="108"/>
      <c r="AZ52" s="108"/>
      <c r="BA52" s="108"/>
    </row>
    <row r="53" spans="12:53" x14ac:dyDescent="0.2">
      <c r="L53" s="105" t="s">
        <v>857</v>
      </c>
      <c r="S53" s="105"/>
      <c r="T53" s="105"/>
      <c r="U53" s="108">
        <v>2</v>
      </c>
      <c r="V53" s="108" t="s">
        <v>12</v>
      </c>
      <c r="W53" s="108">
        <v>2</v>
      </c>
      <c r="Z53" s="105" t="s">
        <v>902</v>
      </c>
      <c r="AB53" s="18"/>
      <c r="AJ53" s="108">
        <v>2</v>
      </c>
      <c r="AK53" s="108" t="s">
        <v>12</v>
      </c>
      <c r="AL53" s="108">
        <v>2</v>
      </c>
      <c r="AN53" s="105" t="s">
        <v>947</v>
      </c>
      <c r="AY53" s="108">
        <v>0</v>
      </c>
      <c r="AZ53" s="108" t="s">
        <v>12</v>
      </c>
      <c r="BA53" s="108">
        <v>1</v>
      </c>
    </row>
    <row r="54" spans="12:53" x14ac:dyDescent="0.2">
      <c r="L54" s="105" t="s">
        <v>858</v>
      </c>
      <c r="S54" s="105"/>
      <c r="T54" s="105"/>
      <c r="U54" s="108">
        <v>2</v>
      </c>
      <c r="V54" s="108" t="s">
        <v>12</v>
      </c>
      <c r="W54" s="108">
        <v>6</v>
      </c>
      <c r="Z54" s="105" t="s">
        <v>903</v>
      </c>
      <c r="AB54" s="18"/>
      <c r="AJ54" s="108">
        <v>0</v>
      </c>
      <c r="AK54" s="108" t="s">
        <v>12</v>
      </c>
      <c r="AL54" s="108">
        <v>5</v>
      </c>
      <c r="AN54" s="105" t="s">
        <v>948</v>
      </c>
      <c r="AY54" s="108">
        <v>0</v>
      </c>
      <c r="AZ54" s="108" t="s">
        <v>12</v>
      </c>
      <c r="BA54" s="108">
        <v>0</v>
      </c>
    </row>
    <row r="55" spans="12:53" x14ac:dyDescent="0.2">
      <c r="L55" s="105" t="s">
        <v>859</v>
      </c>
      <c r="S55" s="105"/>
      <c r="T55" s="105"/>
      <c r="U55" s="108">
        <v>1</v>
      </c>
      <c r="V55" s="108" t="s">
        <v>12</v>
      </c>
      <c r="W55" s="108">
        <v>3</v>
      </c>
      <c r="Z55" s="105" t="s">
        <v>1369</v>
      </c>
      <c r="AB55" s="18"/>
      <c r="AJ55" s="108">
        <v>0</v>
      </c>
      <c r="AK55" s="108" t="s">
        <v>12</v>
      </c>
      <c r="AL55" s="108">
        <v>0</v>
      </c>
      <c r="AN55" s="105" t="s">
        <v>949</v>
      </c>
      <c r="AY55" s="108">
        <v>3</v>
      </c>
      <c r="AZ55" s="108" t="s">
        <v>12</v>
      </c>
      <c r="BA55" s="108">
        <v>1</v>
      </c>
    </row>
    <row r="56" spans="12:53" x14ac:dyDescent="0.2">
      <c r="L56" s="105" t="s">
        <v>1405</v>
      </c>
      <c r="S56" s="105"/>
      <c r="T56" s="105"/>
      <c r="U56" s="108">
        <v>0</v>
      </c>
      <c r="V56" s="108" t="s">
        <v>12</v>
      </c>
      <c r="W56" s="108">
        <v>1</v>
      </c>
      <c r="Z56" s="105" t="s">
        <v>904</v>
      </c>
      <c r="AB56" s="18"/>
      <c r="AJ56" s="108">
        <v>1</v>
      </c>
      <c r="AK56" s="108" t="s">
        <v>12</v>
      </c>
      <c r="AL56" s="108">
        <v>2</v>
      </c>
      <c r="AN56" s="105" t="s">
        <v>1406</v>
      </c>
      <c r="AY56" s="108">
        <v>4</v>
      </c>
      <c r="AZ56" s="108" t="s">
        <v>12</v>
      </c>
      <c r="BA56" s="108">
        <v>0</v>
      </c>
    </row>
    <row r="57" spans="12:53" x14ac:dyDescent="0.2">
      <c r="L57" s="105" t="s">
        <v>1377</v>
      </c>
      <c r="S57" s="105"/>
      <c r="T57" s="105"/>
      <c r="U57" s="108">
        <v>2</v>
      </c>
      <c r="V57" s="108" t="s">
        <v>12</v>
      </c>
      <c r="W57" s="108">
        <v>2</v>
      </c>
      <c r="Z57" s="105" t="s">
        <v>905</v>
      </c>
      <c r="AB57" s="78"/>
      <c r="AJ57" s="108">
        <v>4</v>
      </c>
      <c r="AK57" s="108" t="s">
        <v>12</v>
      </c>
      <c r="AL57" s="108">
        <v>0</v>
      </c>
      <c r="AN57" s="105" t="s">
        <v>950</v>
      </c>
      <c r="AY57" s="108">
        <v>2</v>
      </c>
      <c r="AZ57" s="108" t="s">
        <v>12</v>
      </c>
      <c r="BA57" s="108">
        <v>1</v>
      </c>
    </row>
    <row r="58" spans="12:53" x14ac:dyDescent="0.2">
      <c r="L58" s="105" t="s">
        <v>860</v>
      </c>
      <c r="S58" s="105"/>
      <c r="T58" s="105"/>
      <c r="U58" s="108">
        <v>0</v>
      </c>
      <c r="V58" s="108" t="s">
        <v>12</v>
      </c>
      <c r="W58" s="108">
        <v>0</v>
      </c>
      <c r="Z58" s="105" t="s">
        <v>1407</v>
      </c>
      <c r="AB58" s="78"/>
      <c r="AJ58" s="108">
        <v>0</v>
      </c>
      <c r="AK58" s="108" t="s">
        <v>12</v>
      </c>
      <c r="AL58" s="108">
        <v>1</v>
      </c>
      <c r="AN58" s="105" t="s">
        <v>951</v>
      </c>
      <c r="AY58" s="108">
        <v>6</v>
      </c>
      <c r="AZ58" s="108" t="s">
        <v>12</v>
      </c>
      <c r="BA58" s="108">
        <v>0</v>
      </c>
    </row>
    <row r="59" spans="12:53" x14ac:dyDescent="0.2">
      <c r="L59" s="105" t="s">
        <v>861</v>
      </c>
      <c r="S59" s="105"/>
      <c r="T59" s="105"/>
      <c r="U59" s="108">
        <v>1</v>
      </c>
      <c r="V59" s="108" t="s">
        <v>12</v>
      </c>
      <c r="W59" s="108">
        <v>1</v>
      </c>
      <c r="Z59" s="105" t="s">
        <v>906</v>
      </c>
      <c r="AB59" s="78"/>
      <c r="AJ59" s="108">
        <v>1</v>
      </c>
      <c r="AK59" s="108" t="s">
        <v>12</v>
      </c>
      <c r="AL59" s="108">
        <v>0</v>
      </c>
      <c r="AN59" s="105" t="s">
        <v>1387</v>
      </c>
      <c r="AY59" s="108">
        <v>1</v>
      </c>
      <c r="AZ59" s="108" t="s">
        <v>12</v>
      </c>
      <c r="BA59" s="108">
        <v>0</v>
      </c>
    </row>
    <row r="60" spans="12:53" x14ac:dyDescent="0.2">
      <c r="L60" s="1" t="s">
        <v>177</v>
      </c>
      <c r="S60" s="1"/>
      <c r="T60" s="1"/>
      <c r="U60" s="20"/>
      <c r="V60" s="20"/>
      <c r="W60" s="20"/>
      <c r="Z60" s="1" t="s">
        <v>177</v>
      </c>
      <c r="AB60" s="18"/>
      <c r="AJ60" s="108"/>
      <c r="AK60" s="108"/>
      <c r="AL60" s="108"/>
      <c r="AN60" s="1" t="s">
        <v>177</v>
      </c>
      <c r="AY60" s="108"/>
      <c r="AZ60" s="108"/>
      <c r="BA60" s="108"/>
    </row>
    <row r="61" spans="12:53" x14ac:dyDescent="0.2">
      <c r="L61" s="105" t="s">
        <v>862</v>
      </c>
      <c r="S61" s="105"/>
      <c r="T61" s="105"/>
      <c r="U61" s="108">
        <v>0</v>
      </c>
      <c r="V61" s="108" t="s">
        <v>12</v>
      </c>
      <c r="W61" s="108">
        <v>3</v>
      </c>
      <c r="Z61" s="105" t="s">
        <v>907</v>
      </c>
      <c r="AB61" s="18"/>
      <c r="AJ61" s="108">
        <v>2</v>
      </c>
      <c r="AK61" s="108" t="s">
        <v>12</v>
      </c>
      <c r="AL61" s="108">
        <v>0</v>
      </c>
      <c r="AN61" s="105" t="s">
        <v>952</v>
      </c>
      <c r="AY61" s="108">
        <v>0</v>
      </c>
      <c r="AZ61" s="108" t="s">
        <v>12</v>
      </c>
      <c r="BA61" s="108">
        <v>3</v>
      </c>
    </row>
    <row r="62" spans="12:53" x14ac:dyDescent="0.2">
      <c r="L62" s="105" t="s">
        <v>863</v>
      </c>
      <c r="S62" s="105"/>
      <c r="T62" s="105"/>
      <c r="U62" s="108">
        <v>4</v>
      </c>
      <c r="V62" s="108" t="s">
        <v>12</v>
      </c>
      <c r="W62" s="108">
        <v>3</v>
      </c>
      <c r="Z62" s="105" t="s">
        <v>1408</v>
      </c>
      <c r="AB62" s="18"/>
      <c r="AJ62" s="108">
        <v>1</v>
      </c>
      <c r="AK62" s="108" t="s">
        <v>12</v>
      </c>
      <c r="AL62" s="108">
        <v>1</v>
      </c>
      <c r="AN62" s="105" t="s">
        <v>953</v>
      </c>
      <c r="AY62" s="108">
        <v>1</v>
      </c>
      <c r="AZ62" s="108" t="s">
        <v>12</v>
      </c>
      <c r="BA62" s="108">
        <v>3</v>
      </c>
    </row>
    <row r="63" spans="12:53" x14ac:dyDescent="0.2">
      <c r="L63" s="105" t="s">
        <v>864</v>
      </c>
      <c r="S63" s="105"/>
      <c r="T63" s="105"/>
      <c r="U63" s="108">
        <v>2</v>
      </c>
      <c r="V63" s="108" t="s">
        <v>12</v>
      </c>
      <c r="W63" s="108">
        <v>1</v>
      </c>
      <c r="Z63" s="105" t="s">
        <v>908</v>
      </c>
      <c r="AB63" s="18"/>
      <c r="AJ63" s="108">
        <v>2</v>
      </c>
      <c r="AK63" s="108" t="s">
        <v>12</v>
      </c>
      <c r="AL63" s="108">
        <v>1</v>
      </c>
      <c r="AN63" s="105" t="s">
        <v>954</v>
      </c>
      <c r="AY63" s="108">
        <v>1</v>
      </c>
      <c r="AZ63" s="108" t="s">
        <v>12</v>
      </c>
      <c r="BA63" s="108">
        <v>2</v>
      </c>
    </row>
    <row r="64" spans="12:53" x14ac:dyDescent="0.2">
      <c r="L64" s="105" t="s">
        <v>1409</v>
      </c>
      <c r="S64" s="105"/>
      <c r="T64" s="105"/>
      <c r="U64" s="108">
        <v>1</v>
      </c>
      <c r="V64" s="108" t="s">
        <v>12</v>
      </c>
      <c r="W64" s="108">
        <v>1</v>
      </c>
      <c r="Z64" s="105" t="s">
        <v>909</v>
      </c>
      <c r="AB64" s="18"/>
      <c r="AJ64" s="108">
        <v>5</v>
      </c>
      <c r="AK64" s="108" t="s">
        <v>12</v>
      </c>
      <c r="AL64" s="108">
        <v>2</v>
      </c>
      <c r="AN64" s="105" t="s">
        <v>955</v>
      </c>
      <c r="AY64" s="108">
        <v>7</v>
      </c>
      <c r="AZ64" s="108" t="s">
        <v>12</v>
      </c>
      <c r="BA64" s="108">
        <v>2</v>
      </c>
    </row>
    <row r="65" spans="12:53" x14ac:dyDescent="0.2">
      <c r="L65" s="105" t="s">
        <v>865</v>
      </c>
      <c r="S65" s="105"/>
      <c r="T65" s="105"/>
      <c r="U65" s="108">
        <v>0</v>
      </c>
      <c r="V65" s="108" t="s">
        <v>12</v>
      </c>
      <c r="W65" s="108">
        <v>2</v>
      </c>
      <c r="Z65" s="105" t="s">
        <v>910</v>
      </c>
      <c r="AB65" s="78"/>
      <c r="AJ65" s="108">
        <v>2</v>
      </c>
      <c r="AK65" s="108" t="s">
        <v>12</v>
      </c>
      <c r="AL65" s="108">
        <v>0</v>
      </c>
      <c r="AN65" s="105" t="s">
        <v>956</v>
      </c>
      <c r="AY65" s="108">
        <v>2</v>
      </c>
      <c r="AZ65" s="108" t="s">
        <v>12</v>
      </c>
      <c r="BA65" s="108">
        <v>3</v>
      </c>
    </row>
    <row r="66" spans="12:53" x14ac:dyDescent="0.2">
      <c r="L66" s="105" t="s">
        <v>1378</v>
      </c>
      <c r="S66" s="105"/>
      <c r="T66" s="105"/>
      <c r="U66" s="108">
        <v>0</v>
      </c>
      <c r="V66" s="108" t="s">
        <v>12</v>
      </c>
      <c r="W66" s="108">
        <v>0</v>
      </c>
      <c r="Z66" s="105" t="s">
        <v>1371</v>
      </c>
      <c r="AB66" s="78"/>
      <c r="AJ66" s="108">
        <v>1</v>
      </c>
      <c r="AK66" s="108" t="s">
        <v>12</v>
      </c>
      <c r="AL66" s="108">
        <v>1</v>
      </c>
      <c r="AN66" s="105" t="s">
        <v>1410</v>
      </c>
      <c r="AY66" s="108">
        <v>0</v>
      </c>
      <c r="AZ66" s="108" t="s">
        <v>12</v>
      </c>
      <c r="BA66" s="108">
        <v>0</v>
      </c>
    </row>
    <row r="67" spans="12:53" x14ac:dyDescent="0.2">
      <c r="L67" s="105" t="s">
        <v>866</v>
      </c>
      <c r="S67" s="105"/>
      <c r="T67" s="105"/>
      <c r="U67" s="108">
        <v>0</v>
      </c>
      <c r="V67" s="108" t="s">
        <v>12</v>
      </c>
      <c r="W67" s="108">
        <v>1</v>
      </c>
      <c r="Z67" s="105" t="s">
        <v>911</v>
      </c>
      <c r="AB67" s="78"/>
      <c r="AJ67" s="108">
        <v>0</v>
      </c>
      <c r="AK67" s="108" t="s">
        <v>12</v>
      </c>
      <c r="AL67" s="108">
        <v>0</v>
      </c>
      <c r="AN67" s="105" t="s">
        <v>1389</v>
      </c>
      <c r="AY67" s="108">
        <v>1</v>
      </c>
      <c r="AZ67" s="108" t="s">
        <v>12</v>
      </c>
      <c r="BA67" s="108">
        <v>1</v>
      </c>
    </row>
    <row r="68" spans="12:53" x14ac:dyDescent="0.2">
      <c r="L68" s="1" t="s">
        <v>177</v>
      </c>
      <c r="S68" s="1"/>
      <c r="T68" s="1"/>
      <c r="U68" s="20"/>
      <c r="V68" s="20"/>
      <c r="W68" s="20"/>
      <c r="Z68" s="1" t="s">
        <v>177</v>
      </c>
      <c r="AB68" s="18"/>
      <c r="AJ68" s="108"/>
      <c r="AK68" s="108"/>
      <c r="AL68" s="108"/>
      <c r="AN68" s="1" t="s">
        <v>177</v>
      </c>
      <c r="AY68" s="108"/>
      <c r="AZ68" s="108"/>
      <c r="BA68" s="108"/>
    </row>
    <row r="69" spans="12:53" x14ac:dyDescent="0.2">
      <c r="L69" s="105" t="s">
        <v>867</v>
      </c>
      <c r="S69" s="105"/>
      <c r="T69" s="105"/>
      <c r="U69" s="108">
        <v>4</v>
      </c>
      <c r="V69" s="108" t="s">
        <v>12</v>
      </c>
      <c r="W69" s="108">
        <v>1</v>
      </c>
      <c r="Z69" s="105" t="s">
        <v>1372</v>
      </c>
      <c r="AB69" s="18"/>
      <c r="AJ69" s="108">
        <v>3</v>
      </c>
      <c r="AK69" s="108" t="s">
        <v>12</v>
      </c>
      <c r="AL69" s="108">
        <v>1</v>
      </c>
      <c r="AN69" s="105" t="s">
        <v>957</v>
      </c>
      <c r="AY69" s="108">
        <v>4</v>
      </c>
      <c r="AZ69" s="108" t="s">
        <v>12</v>
      </c>
      <c r="BA69" s="108">
        <v>2</v>
      </c>
    </row>
    <row r="70" spans="12:53" x14ac:dyDescent="0.2">
      <c r="L70" s="105" t="s">
        <v>1411</v>
      </c>
      <c r="S70" s="105"/>
      <c r="T70" s="105"/>
      <c r="U70" s="108">
        <v>2</v>
      </c>
      <c r="V70" s="108" t="s">
        <v>12</v>
      </c>
      <c r="W70" s="108">
        <v>1</v>
      </c>
      <c r="Z70" s="105" t="s">
        <v>1412</v>
      </c>
      <c r="AB70" s="18"/>
      <c r="AJ70" s="108">
        <v>1</v>
      </c>
      <c r="AK70" s="108" t="s">
        <v>12</v>
      </c>
      <c r="AL70" s="108">
        <v>2</v>
      </c>
      <c r="AN70" s="105" t="s">
        <v>958</v>
      </c>
      <c r="AY70" s="108">
        <v>5</v>
      </c>
      <c r="AZ70" s="108" t="s">
        <v>12</v>
      </c>
      <c r="BA70" s="108">
        <v>0</v>
      </c>
    </row>
    <row r="71" spans="12:53" x14ac:dyDescent="0.2">
      <c r="L71" s="105" t="s">
        <v>868</v>
      </c>
      <c r="S71" s="105"/>
      <c r="T71" s="105"/>
      <c r="U71" s="108">
        <v>2</v>
      </c>
      <c r="V71" s="108" t="s">
        <v>12</v>
      </c>
      <c r="W71" s="108">
        <v>0</v>
      </c>
      <c r="Z71" s="105" t="s">
        <v>912</v>
      </c>
      <c r="AB71" s="18"/>
      <c r="AC71" s="18"/>
      <c r="AJ71" s="108">
        <v>2</v>
      </c>
      <c r="AK71" s="108" t="s">
        <v>12</v>
      </c>
      <c r="AL71" s="108">
        <v>2</v>
      </c>
      <c r="AN71" s="105" t="s">
        <v>959</v>
      </c>
      <c r="AY71" s="108">
        <v>3</v>
      </c>
      <c r="AZ71" s="108" t="s">
        <v>12</v>
      </c>
      <c r="BA71" s="108">
        <v>1</v>
      </c>
    </row>
    <row r="72" spans="12:53" x14ac:dyDescent="0.2">
      <c r="L72" s="105" t="s">
        <v>869</v>
      </c>
      <c r="S72" s="105"/>
      <c r="T72" s="105"/>
      <c r="U72" s="108">
        <v>3</v>
      </c>
      <c r="V72" s="108" t="s">
        <v>12</v>
      </c>
      <c r="W72" s="108">
        <v>2</v>
      </c>
      <c r="Z72" s="105" t="s">
        <v>913</v>
      </c>
      <c r="AB72" s="18"/>
      <c r="AJ72" s="108">
        <v>1</v>
      </c>
      <c r="AK72" s="108" t="s">
        <v>12</v>
      </c>
      <c r="AL72" s="108">
        <v>2</v>
      </c>
      <c r="AN72" s="105" t="s">
        <v>960</v>
      </c>
      <c r="AY72" s="108">
        <v>1</v>
      </c>
      <c r="AZ72" s="108" t="s">
        <v>12</v>
      </c>
      <c r="BA72" s="108">
        <v>4</v>
      </c>
    </row>
    <row r="73" spans="12:53" x14ac:dyDescent="0.2">
      <c r="L73" s="105" t="s">
        <v>870</v>
      </c>
      <c r="S73" s="105"/>
      <c r="T73" s="105"/>
      <c r="U73" s="108">
        <v>1</v>
      </c>
      <c r="V73" s="108" t="s">
        <v>12</v>
      </c>
      <c r="W73" s="108">
        <v>2</v>
      </c>
      <c r="Z73" s="105" t="s">
        <v>914</v>
      </c>
      <c r="AB73" s="78"/>
      <c r="AJ73" s="108">
        <v>2</v>
      </c>
      <c r="AK73" s="108" t="s">
        <v>12</v>
      </c>
      <c r="AL73" s="108">
        <v>2</v>
      </c>
      <c r="AN73" s="105" t="s">
        <v>1413</v>
      </c>
      <c r="AY73" s="108">
        <v>1</v>
      </c>
      <c r="AZ73" s="108" t="s">
        <v>12</v>
      </c>
      <c r="BA73" s="108">
        <v>0</v>
      </c>
    </row>
    <row r="74" spans="12:53" x14ac:dyDescent="0.2">
      <c r="L74" s="105" t="s">
        <v>871</v>
      </c>
      <c r="S74" s="105"/>
      <c r="T74" s="105"/>
      <c r="U74" s="108">
        <v>1</v>
      </c>
      <c r="V74" s="108" t="s">
        <v>12</v>
      </c>
      <c r="W74" s="108">
        <v>0</v>
      </c>
      <c r="Z74" s="105" t="s">
        <v>915</v>
      </c>
      <c r="AB74" s="78"/>
      <c r="AJ74" s="108">
        <v>3</v>
      </c>
      <c r="AK74" s="108" t="s">
        <v>12</v>
      </c>
      <c r="AL74" s="108">
        <v>1</v>
      </c>
      <c r="AN74" s="105" t="s">
        <v>1390</v>
      </c>
      <c r="AY74" s="108">
        <v>2</v>
      </c>
      <c r="AZ74" s="108" t="s">
        <v>12</v>
      </c>
      <c r="BA74" s="108">
        <v>0</v>
      </c>
    </row>
    <row r="75" spans="12:53" x14ac:dyDescent="0.2">
      <c r="L75" s="105" t="s">
        <v>1381</v>
      </c>
      <c r="S75" s="105"/>
      <c r="T75" s="105"/>
      <c r="U75" s="108">
        <v>0</v>
      </c>
      <c r="V75" s="108" t="s">
        <v>12</v>
      </c>
      <c r="W75" s="108">
        <v>1</v>
      </c>
      <c r="Z75" s="105" t="s">
        <v>916</v>
      </c>
      <c r="AB75" s="78"/>
      <c r="AJ75" s="108">
        <v>1</v>
      </c>
      <c r="AK75" s="108" t="s">
        <v>12</v>
      </c>
      <c r="AL75" s="108">
        <v>3</v>
      </c>
      <c r="AN75" s="105" t="s">
        <v>961</v>
      </c>
      <c r="AY75" s="108">
        <v>1</v>
      </c>
      <c r="AZ75" s="108" t="s">
        <v>12</v>
      </c>
      <c r="BA75" s="108">
        <v>1</v>
      </c>
    </row>
    <row r="76" spans="12:53" x14ac:dyDescent="0.2">
      <c r="L76" s="1" t="s">
        <v>1141</v>
      </c>
      <c r="S76" s="1"/>
      <c r="T76" s="1"/>
      <c r="U76" s="20"/>
      <c r="V76" s="20"/>
      <c r="W76" s="20"/>
      <c r="Z76" s="1" t="s">
        <v>1149</v>
      </c>
      <c r="AB76" s="18"/>
      <c r="AJ76" s="108"/>
      <c r="AK76" s="108"/>
      <c r="AL76" s="108"/>
      <c r="AN76" s="1" t="s">
        <v>1158</v>
      </c>
      <c r="AY76" s="108"/>
      <c r="AZ76" s="108"/>
      <c r="BA76" s="108"/>
    </row>
    <row r="77" spans="12:53" x14ac:dyDescent="0.2">
      <c r="L77" s="105" t="s">
        <v>872</v>
      </c>
      <c r="S77" s="105"/>
      <c r="T77" s="105"/>
      <c r="U77" s="108">
        <v>1</v>
      </c>
      <c r="V77" s="108" t="s">
        <v>12</v>
      </c>
      <c r="W77" s="108">
        <v>5</v>
      </c>
      <c r="Z77" s="105" t="s">
        <v>917</v>
      </c>
      <c r="AB77" s="18"/>
      <c r="AJ77" s="108">
        <v>2</v>
      </c>
      <c r="AK77" s="108" t="s">
        <v>12</v>
      </c>
      <c r="AL77" s="108">
        <v>2</v>
      </c>
      <c r="AN77" s="105" t="s">
        <v>962</v>
      </c>
      <c r="AY77" s="108">
        <v>2</v>
      </c>
      <c r="AZ77" s="108" t="s">
        <v>12</v>
      </c>
      <c r="BA77" s="108">
        <v>2</v>
      </c>
    </row>
    <row r="78" spans="12:53" x14ac:dyDescent="0.2">
      <c r="L78" s="105" t="s">
        <v>873</v>
      </c>
      <c r="S78" s="105"/>
      <c r="T78" s="105"/>
      <c r="U78" s="108">
        <v>2</v>
      </c>
      <c r="V78" s="108" t="s">
        <v>12</v>
      </c>
      <c r="W78" s="108">
        <v>2</v>
      </c>
      <c r="Z78" s="105" t="s">
        <v>1374</v>
      </c>
      <c r="AB78" s="18"/>
      <c r="AJ78" s="108">
        <v>0</v>
      </c>
      <c r="AK78" s="108" t="s">
        <v>12</v>
      </c>
      <c r="AL78" s="108">
        <v>1</v>
      </c>
      <c r="AN78" s="105" t="s">
        <v>963</v>
      </c>
      <c r="AY78" s="108">
        <v>2</v>
      </c>
      <c r="AZ78" s="108" t="s">
        <v>12</v>
      </c>
      <c r="BA78" s="108">
        <v>1</v>
      </c>
    </row>
    <row r="79" spans="12:53" x14ac:dyDescent="0.2">
      <c r="L79" s="105" t="s">
        <v>874</v>
      </c>
      <c r="S79" s="105"/>
      <c r="T79" s="105"/>
      <c r="U79" s="108">
        <v>4</v>
      </c>
      <c r="V79" s="108" t="s">
        <v>12</v>
      </c>
      <c r="W79" s="108">
        <v>0</v>
      </c>
      <c r="Z79" s="105" t="s">
        <v>1414</v>
      </c>
      <c r="AB79" s="18"/>
      <c r="AJ79" s="108">
        <v>2</v>
      </c>
      <c r="AK79" s="108" t="s">
        <v>12</v>
      </c>
      <c r="AL79" s="108">
        <v>1</v>
      </c>
      <c r="AN79" s="105" t="s">
        <v>964</v>
      </c>
      <c r="AY79" s="108">
        <v>4</v>
      </c>
      <c r="AZ79" s="108" t="s">
        <v>12</v>
      </c>
      <c r="BA79" s="108">
        <v>4</v>
      </c>
    </row>
    <row r="80" spans="12:53" x14ac:dyDescent="0.2">
      <c r="L80" s="105" t="s">
        <v>1415</v>
      </c>
      <c r="S80" s="105"/>
      <c r="T80" s="105"/>
      <c r="U80" s="108">
        <v>0</v>
      </c>
      <c r="V80" s="108" t="s">
        <v>12</v>
      </c>
      <c r="W80" s="108">
        <v>0</v>
      </c>
      <c r="Z80" s="105" t="s">
        <v>918</v>
      </c>
      <c r="AB80" s="18"/>
      <c r="AJ80" s="108">
        <v>2</v>
      </c>
      <c r="AK80" s="108" t="s">
        <v>12</v>
      </c>
      <c r="AL80" s="108">
        <v>1</v>
      </c>
      <c r="AN80" s="105" t="s">
        <v>965</v>
      </c>
      <c r="AY80" s="108">
        <v>2</v>
      </c>
      <c r="AZ80" s="108" t="s">
        <v>12</v>
      </c>
      <c r="BA80" s="108">
        <v>1</v>
      </c>
    </row>
    <row r="81" spans="12:53" x14ac:dyDescent="0.2">
      <c r="L81" s="105" t="s">
        <v>875</v>
      </c>
      <c r="S81" s="105"/>
      <c r="T81" s="105"/>
      <c r="U81" s="108">
        <v>4</v>
      </c>
      <c r="V81" s="108" t="s">
        <v>12</v>
      </c>
      <c r="W81" s="108">
        <v>0</v>
      </c>
      <c r="Z81" s="105" t="s">
        <v>919</v>
      </c>
      <c r="AB81" s="78"/>
      <c r="AJ81" s="108">
        <v>1</v>
      </c>
      <c r="AK81" s="108" t="s">
        <v>12</v>
      </c>
      <c r="AL81" s="108">
        <v>0</v>
      </c>
      <c r="AN81" s="105" t="s">
        <v>966</v>
      </c>
      <c r="AY81" s="108">
        <v>3</v>
      </c>
      <c r="AZ81" s="108" t="s">
        <v>12</v>
      </c>
      <c r="BA81" s="108">
        <v>1</v>
      </c>
    </row>
    <row r="82" spans="12:53" x14ac:dyDescent="0.2">
      <c r="L82" s="105" t="s">
        <v>1383</v>
      </c>
      <c r="S82" s="105"/>
      <c r="T82" s="105"/>
      <c r="U82" s="108">
        <v>4</v>
      </c>
      <c r="V82" s="108" t="s">
        <v>12</v>
      </c>
      <c r="W82" s="108">
        <v>0</v>
      </c>
      <c r="Z82" s="105" t="s">
        <v>920</v>
      </c>
      <c r="AB82" s="78"/>
      <c r="AJ82" s="108">
        <v>1</v>
      </c>
      <c r="AK82" s="108" t="s">
        <v>12</v>
      </c>
      <c r="AL82" s="108">
        <v>4</v>
      </c>
      <c r="AN82" s="105" t="s">
        <v>1416</v>
      </c>
      <c r="AY82" s="108">
        <v>1</v>
      </c>
      <c r="AZ82" s="108" t="s">
        <v>12</v>
      </c>
      <c r="BA82" s="108">
        <v>4</v>
      </c>
    </row>
    <row r="83" spans="12:53" x14ac:dyDescent="0.2">
      <c r="L83" s="105" t="s">
        <v>876</v>
      </c>
      <c r="S83" s="105"/>
      <c r="T83" s="105"/>
      <c r="U83" s="108">
        <v>2</v>
      </c>
      <c r="V83" s="108" t="s">
        <v>12</v>
      </c>
      <c r="W83" s="108">
        <v>0</v>
      </c>
      <c r="Z83" s="105" t="s">
        <v>921</v>
      </c>
      <c r="AB83" s="78"/>
      <c r="AJ83" s="108">
        <v>5</v>
      </c>
      <c r="AK83" s="108" t="s">
        <v>12</v>
      </c>
      <c r="AL83" s="108">
        <v>0</v>
      </c>
      <c r="AN83" s="105" t="s">
        <v>967</v>
      </c>
      <c r="AY83" s="108">
        <v>1</v>
      </c>
      <c r="AZ83" s="108" t="s">
        <v>12</v>
      </c>
      <c r="BA83" s="108">
        <v>2</v>
      </c>
    </row>
    <row r="84" spans="12:53" x14ac:dyDescent="0.2">
      <c r="L84" s="1" t="s">
        <v>1142</v>
      </c>
      <c r="S84" s="1"/>
      <c r="T84" s="1"/>
      <c r="U84" s="20"/>
      <c r="V84" s="20"/>
      <c r="W84" s="20"/>
      <c r="Z84" s="1" t="s">
        <v>1150</v>
      </c>
      <c r="AB84" s="18"/>
      <c r="AJ84" s="108"/>
      <c r="AK84" s="108"/>
      <c r="AL84" s="108"/>
    </row>
    <row r="85" spans="12:53" x14ac:dyDescent="0.2">
      <c r="L85" s="105" t="s">
        <v>877</v>
      </c>
      <c r="S85" s="105"/>
      <c r="T85" s="105"/>
      <c r="U85" s="108">
        <v>2</v>
      </c>
      <c r="V85" s="108" t="s">
        <v>12</v>
      </c>
      <c r="W85" s="108">
        <v>0</v>
      </c>
      <c r="Z85" s="105" t="s">
        <v>922</v>
      </c>
      <c r="AB85" s="18"/>
      <c r="AJ85" s="108">
        <v>2</v>
      </c>
      <c r="AK85" s="108" t="s">
        <v>12</v>
      </c>
      <c r="AL85" s="108">
        <v>1</v>
      </c>
    </row>
    <row r="86" spans="12:53" x14ac:dyDescent="0.2">
      <c r="L86" s="105" t="s">
        <v>878</v>
      </c>
      <c r="S86" s="105"/>
      <c r="T86" s="105"/>
      <c r="U86" s="108">
        <v>1</v>
      </c>
      <c r="V86" s="108" t="s">
        <v>12</v>
      </c>
      <c r="W86" s="108">
        <v>1</v>
      </c>
      <c r="Z86" s="105" t="s">
        <v>1376</v>
      </c>
      <c r="AB86" s="18"/>
      <c r="AJ86" s="108">
        <v>3</v>
      </c>
      <c r="AK86" s="108" t="s">
        <v>12</v>
      </c>
      <c r="AL86" s="108">
        <v>4</v>
      </c>
    </row>
    <row r="87" spans="12:53" x14ac:dyDescent="0.2">
      <c r="L87" s="105" t="s">
        <v>1417</v>
      </c>
      <c r="S87" s="105"/>
      <c r="T87" s="105"/>
      <c r="U87" s="108">
        <v>1</v>
      </c>
      <c r="V87" s="108" t="s">
        <v>12</v>
      </c>
      <c r="W87" s="108">
        <v>1</v>
      </c>
      <c r="Z87" s="105" t="s">
        <v>923</v>
      </c>
      <c r="AB87" s="18"/>
      <c r="AJ87" s="108">
        <v>1</v>
      </c>
      <c r="AK87" s="108" t="s">
        <v>12</v>
      </c>
      <c r="AL87" s="108">
        <v>1</v>
      </c>
    </row>
    <row r="88" spans="12:53" x14ac:dyDescent="0.2">
      <c r="L88" s="105" t="s">
        <v>1384</v>
      </c>
      <c r="S88" s="105"/>
      <c r="T88" s="105"/>
      <c r="U88" s="108">
        <v>2</v>
      </c>
      <c r="V88" s="108" t="s">
        <v>12</v>
      </c>
      <c r="W88" s="108">
        <v>1</v>
      </c>
      <c r="Z88" s="105" t="s">
        <v>924</v>
      </c>
      <c r="AB88" s="18"/>
      <c r="AJ88" s="108">
        <v>0</v>
      </c>
      <c r="AK88" s="108" t="s">
        <v>12</v>
      </c>
      <c r="AL88" s="108">
        <v>0</v>
      </c>
    </row>
    <row r="89" spans="12:53" x14ac:dyDescent="0.2">
      <c r="L89" s="105" t="s">
        <v>879</v>
      </c>
      <c r="S89" s="105"/>
      <c r="T89" s="105"/>
      <c r="U89" s="108">
        <v>2</v>
      </c>
      <c r="V89" s="108" t="s">
        <v>12</v>
      </c>
      <c r="W89" s="108">
        <v>0</v>
      </c>
      <c r="Z89" s="105" t="s">
        <v>1418</v>
      </c>
      <c r="AB89" s="78"/>
      <c r="AJ89" s="108">
        <v>3</v>
      </c>
      <c r="AK89" s="108" t="s">
        <v>12</v>
      </c>
      <c r="AL89" s="108">
        <v>0</v>
      </c>
    </row>
    <row r="90" spans="12:53" x14ac:dyDescent="0.2">
      <c r="L90" s="105" t="s">
        <v>880</v>
      </c>
      <c r="S90" s="105"/>
      <c r="T90" s="105"/>
      <c r="U90" s="108">
        <v>1</v>
      </c>
      <c r="V90" s="108" t="s">
        <v>12</v>
      </c>
      <c r="W90" s="108">
        <v>5</v>
      </c>
      <c r="Z90" s="105" t="s">
        <v>925</v>
      </c>
      <c r="AB90" s="78"/>
      <c r="AJ90" s="108">
        <v>3</v>
      </c>
      <c r="AK90" s="108" t="s">
        <v>12</v>
      </c>
      <c r="AL90" s="108">
        <v>1</v>
      </c>
    </row>
    <row r="91" spans="12:53" x14ac:dyDescent="0.2">
      <c r="L91" s="105" t="s">
        <v>881</v>
      </c>
      <c r="S91" s="105"/>
      <c r="T91" s="105"/>
      <c r="U91" s="108">
        <v>1</v>
      </c>
      <c r="V91" s="108" t="s">
        <v>12</v>
      </c>
      <c r="W91" s="108">
        <v>1</v>
      </c>
      <c r="Z91" s="105" t="s">
        <v>926</v>
      </c>
      <c r="AB91" s="78"/>
      <c r="AJ91" s="108">
        <v>0</v>
      </c>
      <c r="AK91" s="108" t="s">
        <v>12</v>
      </c>
      <c r="AL91" s="108">
        <v>1</v>
      </c>
    </row>
    <row r="92" spans="12:53" x14ac:dyDescent="0.2">
      <c r="O92" s="1"/>
      <c r="S92" s="1"/>
      <c r="T92" s="1"/>
      <c r="U92" s="1"/>
      <c r="AB92" s="18"/>
      <c r="AD92" s="20"/>
      <c r="AE92" s="20"/>
      <c r="AF92" s="20"/>
    </row>
    <row r="93" spans="12:53" x14ac:dyDescent="0.2">
      <c r="S93" s="105"/>
      <c r="T93" s="105"/>
      <c r="U93" s="105"/>
      <c r="AB93" s="18"/>
    </row>
    <row r="94" spans="12:53" x14ac:dyDescent="0.2">
      <c r="S94" s="105"/>
      <c r="T94" s="105"/>
      <c r="U94" s="105"/>
      <c r="AB94" s="18"/>
    </row>
    <row r="95" spans="12:53" x14ac:dyDescent="0.2">
      <c r="S95" s="105"/>
      <c r="T95" s="105"/>
      <c r="U95" s="105"/>
      <c r="AB95" s="18"/>
    </row>
    <row r="96" spans="12:53" x14ac:dyDescent="0.2">
      <c r="S96" s="105"/>
      <c r="T96" s="105"/>
      <c r="U96" s="105"/>
      <c r="AB96" s="18"/>
    </row>
    <row r="97" spans="19:28" x14ac:dyDescent="0.2">
      <c r="S97" s="105"/>
      <c r="T97" s="105"/>
      <c r="U97" s="105"/>
      <c r="AB97" s="78"/>
    </row>
    <row r="98" spans="19:28" x14ac:dyDescent="0.2">
      <c r="S98" s="105"/>
      <c r="T98" s="105"/>
      <c r="U98" s="105"/>
      <c r="AB98" s="78"/>
    </row>
    <row r="99" spans="19:28" x14ac:dyDescent="0.2">
      <c r="S99" s="105"/>
      <c r="T99" s="105"/>
      <c r="U99" s="105"/>
      <c r="AB99" s="78"/>
    </row>
    <row r="100" spans="19:28" x14ac:dyDescent="0.2">
      <c r="S100" s="1"/>
      <c r="T100" s="1"/>
      <c r="U100" s="1"/>
      <c r="AB100" s="18"/>
    </row>
    <row r="101" spans="19:28" x14ac:dyDescent="0.2">
      <c r="S101" s="105"/>
      <c r="T101" s="105"/>
      <c r="U101" s="105"/>
      <c r="AB101" s="18"/>
    </row>
    <row r="102" spans="19:28" x14ac:dyDescent="0.2">
      <c r="S102" s="105"/>
      <c r="T102" s="105"/>
      <c r="U102" s="105"/>
      <c r="AB102" s="18"/>
    </row>
    <row r="103" spans="19:28" x14ac:dyDescent="0.2">
      <c r="S103" s="105"/>
      <c r="T103" s="105"/>
      <c r="U103" s="105"/>
      <c r="AB103" s="18"/>
    </row>
    <row r="104" spans="19:28" x14ac:dyDescent="0.2">
      <c r="S104" s="105"/>
      <c r="T104" s="105"/>
      <c r="U104" s="105"/>
      <c r="AB104" s="18"/>
    </row>
    <row r="105" spans="19:28" x14ac:dyDescent="0.2">
      <c r="S105" s="105"/>
      <c r="T105" s="105"/>
      <c r="U105" s="105"/>
    </row>
    <row r="106" spans="19:28" x14ac:dyDescent="0.2">
      <c r="S106" s="105"/>
      <c r="T106" s="105"/>
      <c r="U106" s="105"/>
      <c r="AB106" s="78"/>
    </row>
    <row r="107" spans="19:28" x14ac:dyDescent="0.2">
      <c r="S107" s="105"/>
      <c r="T107" s="105"/>
      <c r="U107" s="105"/>
      <c r="AB107" s="78"/>
    </row>
    <row r="108" spans="19:28" x14ac:dyDescent="0.2">
      <c r="S108" s="1"/>
      <c r="T108" s="1"/>
      <c r="U108" s="1"/>
      <c r="AB108" s="18"/>
    </row>
    <row r="109" spans="19:28" x14ac:dyDescent="0.2">
      <c r="S109" s="105"/>
      <c r="T109" s="105"/>
      <c r="U109" s="105"/>
      <c r="AB109" s="18"/>
    </row>
    <row r="110" spans="19:28" x14ac:dyDescent="0.2">
      <c r="S110" s="105"/>
      <c r="T110" s="105"/>
      <c r="U110" s="105"/>
      <c r="AB110" s="18"/>
    </row>
    <row r="111" spans="19:28" x14ac:dyDescent="0.2">
      <c r="S111" s="105"/>
      <c r="T111" s="105"/>
      <c r="U111" s="105"/>
      <c r="AB111" s="18"/>
    </row>
    <row r="112" spans="19:28" x14ac:dyDescent="0.2">
      <c r="S112" s="105"/>
      <c r="T112" s="105"/>
      <c r="U112" s="105"/>
      <c r="AB112" s="18"/>
    </row>
    <row r="113" spans="15:28" x14ac:dyDescent="0.2">
      <c r="S113" s="105"/>
      <c r="T113" s="105"/>
      <c r="U113" s="105"/>
    </row>
    <row r="114" spans="15:28" x14ac:dyDescent="0.2">
      <c r="S114" s="105"/>
      <c r="T114" s="105"/>
      <c r="U114" s="105"/>
      <c r="AB114" s="78"/>
    </row>
    <row r="115" spans="15:28" x14ac:dyDescent="0.2">
      <c r="S115" s="105"/>
      <c r="T115" s="105"/>
      <c r="U115" s="105"/>
      <c r="AB115" s="78"/>
    </row>
    <row r="116" spans="15:28" x14ac:dyDescent="0.2">
      <c r="S116" s="1"/>
      <c r="T116" s="1"/>
      <c r="U116" s="1"/>
      <c r="AB116" s="18"/>
    </row>
    <row r="117" spans="15:28" x14ac:dyDescent="0.2">
      <c r="S117" s="105"/>
      <c r="T117" s="105"/>
      <c r="U117" s="105"/>
      <c r="AB117" s="18"/>
    </row>
    <row r="118" spans="15:28" x14ac:dyDescent="0.2">
      <c r="S118" s="105"/>
      <c r="T118" s="105"/>
      <c r="U118" s="105"/>
      <c r="AB118" s="18"/>
    </row>
    <row r="119" spans="15:28" x14ac:dyDescent="0.2">
      <c r="S119" s="105"/>
      <c r="T119" s="105"/>
      <c r="U119" s="105"/>
      <c r="AB119" s="18"/>
    </row>
    <row r="120" spans="15:28" x14ac:dyDescent="0.2">
      <c r="S120" s="105"/>
      <c r="T120" s="105"/>
      <c r="U120" s="105"/>
      <c r="AB120" s="18"/>
    </row>
    <row r="121" spans="15:28" x14ac:dyDescent="0.2">
      <c r="S121" s="105"/>
      <c r="T121" s="105"/>
      <c r="U121" s="105"/>
    </row>
    <row r="122" spans="15:28" x14ac:dyDescent="0.2">
      <c r="S122" s="105"/>
      <c r="T122" s="105"/>
      <c r="U122" s="105"/>
    </row>
    <row r="123" spans="15:28" x14ac:dyDescent="0.2">
      <c r="S123" s="105"/>
      <c r="T123" s="105"/>
      <c r="U123" s="105"/>
    </row>
    <row r="124" spans="15:28" x14ac:dyDescent="0.2">
      <c r="O124" s="105"/>
      <c r="P124" s="108"/>
      <c r="Q124" s="105"/>
      <c r="R124" s="108"/>
    </row>
  </sheetData>
  <mergeCells count="15">
    <mergeCell ref="L1:N1"/>
    <mergeCell ref="O1:Q1"/>
    <mergeCell ref="R1:T1"/>
    <mergeCell ref="U1:W1"/>
    <mergeCell ref="X1:Z1"/>
    <mergeCell ref="AV1:AX1"/>
    <mergeCell ref="AY1:BA1"/>
    <mergeCell ref="O18:BA18"/>
    <mergeCell ref="AD1:AF1"/>
    <mergeCell ref="AG1:AI1"/>
    <mergeCell ref="AJ1:AL1"/>
    <mergeCell ref="AM1:AO1"/>
    <mergeCell ref="AP1:AR1"/>
    <mergeCell ref="AS1:AU1"/>
    <mergeCell ref="AA1:AC1"/>
  </mergeCells>
  <printOptions horizontalCentered="1"/>
  <pageMargins left="0.7" right="0.7" top="0.75" bottom="0.75" header="0.3" footer="0.3"/>
  <pageSetup paperSize="9" scale="52" orientation="portrait" r:id="rId1"/>
  <headerFooter>
    <oddHeader>&amp;L&amp;9Södertäljefotbollen&amp;C&amp;22 1987 Div 2 Västra
&amp;R&amp;9&amp;D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D1721-356A-4760-BED1-ACE77328A07A}">
  <sheetPr>
    <pageSetUpPr fitToPage="1"/>
  </sheetPr>
  <dimension ref="A1:BE124"/>
  <sheetViews>
    <sheetView view="pageLayout" zoomScaleNormal="100" workbookViewId="0">
      <selection activeCell="I24" sqref="I24"/>
    </sheetView>
  </sheetViews>
  <sheetFormatPr defaultRowHeight="12" x14ac:dyDescent="0.2"/>
  <cols>
    <col min="1" max="1" width="2.7109375" style="16" bestFit="1" customWidth="1"/>
    <col min="2" max="2" width="26.5703125" style="16" customWidth="1"/>
    <col min="3" max="4" width="3.5703125" style="16" bestFit="1" customWidth="1"/>
    <col min="5" max="5" width="2.7109375" style="16" bestFit="1" customWidth="1"/>
    <col min="6" max="7" width="3.5703125" style="16" bestFit="1" customWidth="1"/>
    <col min="8" max="8" width="1.5703125" style="19" bestFit="1" customWidth="1"/>
    <col min="9" max="10" width="3.5703125" style="16" bestFit="1" customWidth="1"/>
    <col min="11" max="11" width="5.28515625" style="16" bestFit="1" customWidth="1"/>
    <col min="12" max="12" width="2.7109375" style="79" bestFit="1" customWidth="1"/>
    <col min="13" max="13" width="1.5703125" style="79" bestFit="1" customWidth="1"/>
    <col min="14" max="14" width="2.7109375" style="79" bestFit="1" customWidth="1"/>
    <col min="15" max="15" width="2.7109375" style="79" customWidth="1"/>
    <col min="16" max="16" width="1.5703125" style="79" bestFit="1" customWidth="1"/>
    <col min="17" max="17" width="2.7109375" style="79" customWidth="1"/>
    <col min="18" max="18" width="2.7109375" style="79" bestFit="1" customWidth="1"/>
    <col min="19" max="19" width="1.5703125" style="79" bestFit="1" customWidth="1"/>
    <col min="20" max="21" width="2.7109375" style="79" customWidth="1"/>
    <col min="22" max="22" width="1.5703125" style="79" bestFit="1" customWidth="1"/>
    <col min="23" max="24" width="2.7109375" style="79" customWidth="1"/>
    <col min="25" max="25" width="1.5703125" style="79" bestFit="1" customWidth="1"/>
    <col min="26" max="27" width="2.7109375" style="79" customWidth="1"/>
    <col min="28" max="28" width="1.5703125" style="79" bestFit="1" customWidth="1"/>
    <col min="29" max="30" width="2.7109375" style="79" customWidth="1"/>
    <col min="31" max="31" width="1.5703125" style="79" bestFit="1" customWidth="1"/>
    <col min="32" max="33" width="2.7109375" style="79" customWidth="1"/>
    <col min="34" max="34" width="1.5703125" style="79" bestFit="1" customWidth="1"/>
    <col min="35" max="36" width="2.7109375" style="79" customWidth="1"/>
    <col min="37" max="37" width="1.5703125" style="79" bestFit="1" customWidth="1"/>
    <col min="38" max="39" width="2.7109375" style="79" customWidth="1"/>
    <col min="40" max="40" width="1.5703125" style="79" bestFit="1" customWidth="1"/>
    <col min="41" max="42" width="2.7109375" style="79" customWidth="1"/>
    <col min="43" max="43" width="1.5703125" style="79" bestFit="1" customWidth="1"/>
    <col min="44" max="45" width="2.7109375" style="79" customWidth="1"/>
    <col min="46" max="46" width="1.5703125" style="79" bestFit="1" customWidth="1"/>
    <col min="47" max="47" width="2.7109375" style="79" bestFit="1" customWidth="1"/>
    <col min="48" max="48" width="2.7109375" style="79" customWidth="1"/>
    <col min="49" max="49" width="1.5703125" style="79" bestFit="1" customWidth="1"/>
    <col min="50" max="50" width="2.7109375" style="79" bestFit="1" customWidth="1"/>
    <col min="51" max="51" width="2.7109375" style="79" customWidth="1"/>
    <col min="52" max="52" width="1.5703125" style="79" bestFit="1" customWidth="1"/>
    <col min="53" max="53" width="2.7109375" style="79" bestFit="1" customWidth="1"/>
    <col min="54" max="54" width="3.5703125" style="79" bestFit="1" customWidth="1"/>
    <col min="55" max="55" width="1.5703125" style="79" bestFit="1" customWidth="1"/>
    <col min="56" max="56" width="3.5703125" style="79" bestFit="1" customWidth="1"/>
    <col min="57" max="16384" width="9.140625" style="16"/>
  </cols>
  <sheetData>
    <row r="1" spans="1:56" s="15" customFormat="1" ht="80.25" customHeight="1" x14ac:dyDescent="0.25">
      <c r="A1" s="94"/>
      <c r="B1" s="6" t="s">
        <v>1127</v>
      </c>
      <c r="C1" s="95"/>
      <c r="D1" s="95"/>
      <c r="E1" s="95"/>
      <c r="F1" s="95"/>
      <c r="G1" s="95"/>
      <c r="H1" s="94"/>
      <c r="I1" s="95"/>
      <c r="J1" s="95"/>
      <c r="K1" s="95"/>
      <c r="L1" s="117" t="s">
        <v>107</v>
      </c>
      <c r="M1" s="117"/>
      <c r="N1" s="117"/>
      <c r="O1" s="117" t="s">
        <v>121</v>
      </c>
      <c r="P1" s="117"/>
      <c r="Q1" s="117"/>
      <c r="R1" s="117" t="s">
        <v>66</v>
      </c>
      <c r="S1" s="117"/>
      <c r="T1" s="117"/>
      <c r="U1" s="117" t="s">
        <v>137</v>
      </c>
      <c r="V1" s="117"/>
      <c r="W1" s="117"/>
      <c r="X1" s="117" t="s">
        <v>64</v>
      </c>
      <c r="Y1" s="117"/>
      <c r="Z1" s="117"/>
      <c r="AA1" s="117" t="s">
        <v>168</v>
      </c>
      <c r="AB1" s="117"/>
      <c r="AC1" s="117"/>
      <c r="AD1" s="117" t="s">
        <v>132</v>
      </c>
      <c r="AE1" s="117"/>
      <c r="AF1" s="117"/>
      <c r="AG1" s="117" t="s">
        <v>110</v>
      </c>
      <c r="AH1" s="117"/>
      <c r="AI1" s="117"/>
      <c r="AJ1" s="117" t="s">
        <v>160</v>
      </c>
      <c r="AK1" s="117"/>
      <c r="AL1" s="117"/>
      <c r="AM1" s="117" t="s">
        <v>44</v>
      </c>
      <c r="AN1" s="117"/>
      <c r="AO1" s="117"/>
      <c r="AP1" s="117" t="s">
        <v>81</v>
      </c>
      <c r="AQ1" s="117"/>
      <c r="AR1" s="117"/>
      <c r="AS1" s="117" t="s">
        <v>171</v>
      </c>
      <c r="AT1" s="117"/>
      <c r="AU1" s="117"/>
      <c r="AV1" s="117" t="s">
        <v>65</v>
      </c>
      <c r="AW1" s="117"/>
      <c r="AX1" s="117"/>
      <c r="AY1" s="117" t="s">
        <v>80</v>
      </c>
      <c r="AZ1" s="117"/>
      <c r="BA1" s="117"/>
      <c r="BB1" s="81"/>
      <c r="BC1" s="81"/>
      <c r="BD1" s="81"/>
    </row>
    <row r="2" spans="1:56" x14ac:dyDescent="0.2">
      <c r="A2" s="94">
        <v>1</v>
      </c>
      <c r="B2" s="105" t="s">
        <v>107</v>
      </c>
      <c r="C2" s="105">
        <v>26</v>
      </c>
      <c r="D2" s="105">
        <v>16</v>
      </c>
      <c r="E2" s="105">
        <v>8</v>
      </c>
      <c r="F2" s="105">
        <v>2</v>
      </c>
      <c r="G2" s="105">
        <v>48</v>
      </c>
      <c r="H2" s="105" t="s">
        <v>12</v>
      </c>
      <c r="I2" s="105">
        <v>20</v>
      </c>
      <c r="J2" s="95">
        <f t="shared" ref="J2:J15" si="0">SUM(2*D2+E2)</f>
        <v>40</v>
      </c>
      <c r="K2" s="95" t="s">
        <v>10</v>
      </c>
      <c r="L2" s="106"/>
      <c r="M2" s="106"/>
      <c r="N2" s="106"/>
      <c r="O2" s="107">
        <v>1</v>
      </c>
      <c r="P2" s="107" t="s">
        <v>12</v>
      </c>
      <c r="Q2" s="107">
        <v>0</v>
      </c>
      <c r="R2" s="107">
        <v>3</v>
      </c>
      <c r="S2" s="107" t="s">
        <v>12</v>
      </c>
      <c r="T2" s="107">
        <v>2</v>
      </c>
      <c r="U2" s="107">
        <v>3</v>
      </c>
      <c r="V2" s="107" t="s">
        <v>12</v>
      </c>
      <c r="W2" s="107">
        <v>0</v>
      </c>
      <c r="X2" s="107">
        <v>3</v>
      </c>
      <c r="Y2" s="107" t="s">
        <v>12</v>
      </c>
      <c r="Z2" s="107">
        <v>0</v>
      </c>
      <c r="AA2" s="107">
        <v>2</v>
      </c>
      <c r="AB2" s="107" t="s">
        <v>12</v>
      </c>
      <c r="AC2" s="107">
        <v>0</v>
      </c>
      <c r="AD2" s="107">
        <v>1</v>
      </c>
      <c r="AE2" s="107" t="s">
        <v>12</v>
      </c>
      <c r="AF2" s="107">
        <v>2</v>
      </c>
      <c r="AG2" s="107">
        <v>3</v>
      </c>
      <c r="AH2" s="107" t="s">
        <v>12</v>
      </c>
      <c r="AI2" s="107">
        <v>1</v>
      </c>
      <c r="AJ2" s="107">
        <v>2</v>
      </c>
      <c r="AK2" s="107" t="s">
        <v>12</v>
      </c>
      <c r="AL2" s="107">
        <v>2</v>
      </c>
      <c r="AM2" s="107">
        <v>4</v>
      </c>
      <c r="AN2" s="107" t="s">
        <v>12</v>
      </c>
      <c r="AO2" s="107">
        <v>0</v>
      </c>
      <c r="AP2" s="107">
        <v>1</v>
      </c>
      <c r="AQ2" s="107" t="s">
        <v>12</v>
      </c>
      <c r="AR2" s="107">
        <v>1</v>
      </c>
      <c r="AS2" s="108">
        <v>5</v>
      </c>
      <c r="AT2" s="108" t="s">
        <v>12</v>
      </c>
      <c r="AU2" s="108">
        <v>0</v>
      </c>
      <c r="AV2" s="108">
        <v>2</v>
      </c>
      <c r="AW2" s="108" t="s">
        <v>12</v>
      </c>
      <c r="AX2" s="108">
        <v>0</v>
      </c>
      <c r="AY2" s="107">
        <v>1</v>
      </c>
      <c r="AZ2" s="107" t="s">
        <v>12</v>
      </c>
      <c r="BA2" s="107">
        <v>0</v>
      </c>
      <c r="BB2" s="18">
        <f>SUM(L2+O2+R2+U2+X2+AA2+AD2+AG2+AJ2+AM2+AP2+AS2+AV2+AY2)</f>
        <v>31</v>
      </c>
      <c r="BC2" s="78" t="s">
        <v>12</v>
      </c>
      <c r="BD2" s="18">
        <f>SUM(N2+Q2+T2+W2+Z2+AC2+AF2+AI2+AL2+AO2+AR2+AU2+AX2+BA2)</f>
        <v>8</v>
      </c>
    </row>
    <row r="3" spans="1:56" x14ac:dyDescent="0.2">
      <c r="A3" s="94">
        <v>2</v>
      </c>
      <c r="B3" s="105" t="s">
        <v>121</v>
      </c>
      <c r="C3" s="105">
        <v>26</v>
      </c>
      <c r="D3" s="105">
        <v>14</v>
      </c>
      <c r="E3" s="105">
        <v>7</v>
      </c>
      <c r="F3" s="105">
        <v>5</v>
      </c>
      <c r="G3" s="105">
        <v>40</v>
      </c>
      <c r="H3" s="105" t="s">
        <v>12</v>
      </c>
      <c r="I3" s="105">
        <v>20</v>
      </c>
      <c r="J3" s="95">
        <f t="shared" si="0"/>
        <v>35</v>
      </c>
      <c r="K3" s="95"/>
      <c r="L3" s="107">
        <v>1</v>
      </c>
      <c r="M3" s="107" t="s">
        <v>12</v>
      </c>
      <c r="N3" s="107">
        <v>1</v>
      </c>
      <c r="O3" s="106"/>
      <c r="P3" s="106"/>
      <c r="Q3" s="106"/>
      <c r="R3" s="107">
        <v>2</v>
      </c>
      <c r="S3" s="107" t="s">
        <v>12</v>
      </c>
      <c r="T3" s="107">
        <v>0</v>
      </c>
      <c r="U3" s="107">
        <v>0</v>
      </c>
      <c r="V3" s="107" t="s">
        <v>12</v>
      </c>
      <c r="W3" s="107">
        <v>0</v>
      </c>
      <c r="X3" s="107">
        <v>0</v>
      </c>
      <c r="Y3" s="107" t="s">
        <v>12</v>
      </c>
      <c r="Z3" s="107">
        <v>0</v>
      </c>
      <c r="AA3" s="107">
        <v>2</v>
      </c>
      <c r="AB3" s="107" t="s">
        <v>12</v>
      </c>
      <c r="AC3" s="107">
        <v>0</v>
      </c>
      <c r="AD3" s="107">
        <v>4</v>
      </c>
      <c r="AE3" s="107" t="s">
        <v>12</v>
      </c>
      <c r="AF3" s="107">
        <v>0</v>
      </c>
      <c r="AG3" s="107">
        <v>0</v>
      </c>
      <c r="AH3" s="107" t="s">
        <v>12</v>
      </c>
      <c r="AI3" s="107">
        <v>0</v>
      </c>
      <c r="AJ3" s="107">
        <v>1</v>
      </c>
      <c r="AK3" s="107" t="s">
        <v>12</v>
      </c>
      <c r="AL3" s="107">
        <v>0</v>
      </c>
      <c r="AM3" s="107">
        <v>2</v>
      </c>
      <c r="AN3" s="107" t="s">
        <v>12</v>
      </c>
      <c r="AO3" s="107">
        <v>0</v>
      </c>
      <c r="AP3" s="107">
        <v>2</v>
      </c>
      <c r="AQ3" s="107" t="s">
        <v>12</v>
      </c>
      <c r="AR3" s="107">
        <v>4</v>
      </c>
      <c r="AS3" s="108">
        <v>3</v>
      </c>
      <c r="AT3" s="108" t="s">
        <v>12</v>
      </c>
      <c r="AU3" s="108">
        <v>1</v>
      </c>
      <c r="AV3" s="108">
        <v>2</v>
      </c>
      <c r="AW3" s="108" t="s">
        <v>12</v>
      </c>
      <c r="AX3" s="108">
        <v>0</v>
      </c>
      <c r="AY3" s="107">
        <v>0</v>
      </c>
      <c r="AZ3" s="107" t="s">
        <v>12</v>
      </c>
      <c r="BA3" s="107">
        <v>0</v>
      </c>
      <c r="BB3" s="18">
        <f t="shared" ref="BB3:BB15" si="1">SUM(L3+O3+R3+U3+X3+AA3+AD3+AG3+AJ3+AM3+AP3+AS3+AV3+AY3)</f>
        <v>19</v>
      </c>
      <c r="BC3" s="78" t="s">
        <v>12</v>
      </c>
      <c r="BD3" s="18">
        <f t="shared" ref="BD3:BD15" si="2">SUM(N3+Q3+T3+W3+Z3+AC3+AF3+AI3+AL3+AO3+AR3+AU3+AX3+BA3)</f>
        <v>6</v>
      </c>
    </row>
    <row r="4" spans="1:56" x14ac:dyDescent="0.2">
      <c r="A4" s="94">
        <v>3</v>
      </c>
      <c r="B4" s="105" t="s">
        <v>66</v>
      </c>
      <c r="C4" s="105">
        <v>26</v>
      </c>
      <c r="D4" s="105">
        <v>13</v>
      </c>
      <c r="E4" s="105">
        <v>6</v>
      </c>
      <c r="F4" s="105">
        <v>7</v>
      </c>
      <c r="G4" s="105">
        <v>50</v>
      </c>
      <c r="H4" s="105" t="s">
        <v>12</v>
      </c>
      <c r="I4" s="105">
        <v>29</v>
      </c>
      <c r="J4" s="95">
        <f t="shared" si="0"/>
        <v>32</v>
      </c>
      <c r="K4" s="95"/>
      <c r="L4" s="107">
        <v>2</v>
      </c>
      <c r="M4" s="107" t="s">
        <v>12</v>
      </c>
      <c r="N4" s="107">
        <v>0</v>
      </c>
      <c r="O4" s="107">
        <v>0</v>
      </c>
      <c r="P4" s="107" t="s">
        <v>12</v>
      </c>
      <c r="Q4" s="107">
        <v>3</v>
      </c>
      <c r="R4" s="106"/>
      <c r="S4" s="106"/>
      <c r="T4" s="106"/>
      <c r="U4" s="107">
        <v>5</v>
      </c>
      <c r="V4" s="107" t="s">
        <v>12</v>
      </c>
      <c r="W4" s="107">
        <v>2</v>
      </c>
      <c r="X4" s="107">
        <v>2</v>
      </c>
      <c r="Y4" s="107" t="s">
        <v>12</v>
      </c>
      <c r="Z4" s="107">
        <v>1</v>
      </c>
      <c r="AA4" s="107">
        <v>1</v>
      </c>
      <c r="AB4" s="107" t="s">
        <v>12</v>
      </c>
      <c r="AC4" s="107">
        <v>1</v>
      </c>
      <c r="AD4" s="107">
        <v>0</v>
      </c>
      <c r="AE4" s="107" t="s">
        <v>12</v>
      </c>
      <c r="AF4" s="107">
        <v>1</v>
      </c>
      <c r="AG4" s="107">
        <v>6</v>
      </c>
      <c r="AH4" s="107" t="s">
        <v>12</v>
      </c>
      <c r="AI4" s="107">
        <v>0</v>
      </c>
      <c r="AJ4" s="107">
        <v>4</v>
      </c>
      <c r="AK4" s="107" t="s">
        <v>12</v>
      </c>
      <c r="AL4" s="107">
        <v>0</v>
      </c>
      <c r="AM4" s="107">
        <v>0</v>
      </c>
      <c r="AN4" s="107" t="s">
        <v>12</v>
      </c>
      <c r="AO4" s="107">
        <v>0</v>
      </c>
      <c r="AP4" s="107">
        <v>1</v>
      </c>
      <c r="AQ4" s="107" t="s">
        <v>12</v>
      </c>
      <c r="AR4" s="107">
        <v>1</v>
      </c>
      <c r="AS4" s="108">
        <v>1</v>
      </c>
      <c r="AT4" s="108" t="s">
        <v>12</v>
      </c>
      <c r="AU4" s="108">
        <v>1</v>
      </c>
      <c r="AV4" s="108">
        <v>2</v>
      </c>
      <c r="AW4" s="108" t="s">
        <v>12</v>
      </c>
      <c r="AX4" s="108">
        <v>0</v>
      </c>
      <c r="AY4" s="107">
        <v>6</v>
      </c>
      <c r="AZ4" s="107" t="s">
        <v>12</v>
      </c>
      <c r="BA4" s="107">
        <v>0</v>
      </c>
      <c r="BB4" s="18">
        <f t="shared" si="1"/>
        <v>30</v>
      </c>
      <c r="BC4" s="78" t="s">
        <v>12</v>
      </c>
      <c r="BD4" s="18">
        <f t="shared" si="2"/>
        <v>10</v>
      </c>
    </row>
    <row r="5" spans="1:56" x14ac:dyDescent="0.2">
      <c r="A5" s="94">
        <v>4</v>
      </c>
      <c r="B5" s="105" t="s">
        <v>137</v>
      </c>
      <c r="C5" s="105">
        <v>26</v>
      </c>
      <c r="D5" s="105">
        <v>12</v>
      </c>
      <c r="E5" s="105">
        <v>7</v>
      </c>
      <c r="F5" s="105">
        <v>7</v>
      </c>
      <c r="G5" s="105">
        <v>58</v>
      </c>
      <c r="H5" s="105" t="s">
        <v>12</v>
      </c>
      <c r="I5" s="105">
        <v>41</v>
      </c>
      <c r="J5" s="95">
        <f t="shared" si="0"/>
        <v>31</v>
      </c>
      <c r="K5" s="95"/>
      <c r="L5" s="107">
        <v>2</v>
      </c>
      <c r="M5" s="107" t="s">
        <v>12</v>
      </c>
      <c r="N5" s="107">
        <v>2</v>
      </c>
      <c r="O5" s="107">
        <v>2</v>
      </c>
      <c r="P5" s="107" t="s">
        <v>12</v>
      </c>
      <c r="Q5" s="107">
        <v>2</v>
      </c>
      <c r="R5" s="107">
        <v>2</v>
      </c>
      <c r="S5" s="107" t="s">
        <v>12</v>
      </c>
      <c r="T5" s="107">
        <v>1</v>
      </c>
      <c r="U5" s="106"/>
      <c r="V5" s="106"/>
      <c r="W5" s="106"/>
      <c r="X5" s="107">
        <v>1</v>
      </c>
      <c r="Y5" s="107" t="s">
        <v>12</v>
      </c>
      <c r="Z5" s="107">
        <v>4</v>
      </c>
      <c r="AA5" s="107">
        <v>3</v>
      </c>
      <c r="AB5" s="107" t="s">
        <v>12</v>
      </c>
      <c r="AC5" s="107">
        <v>1</v>
      </c>
      <c r="AD5" s="107">
        <v>2</v>
      </c>
      <c r="AE5" s="107" t="s">
        <v>12</v>
      </c>
      <c r="AF5" s="107">
        <v>0</v>
      </c>
      <c r="AG5" s="107">
        <v>2</v>
      </c>
      <c r="AH5" s="107" t="s">
        <v>12</v>
      </c>
      <c r="AI5" s="107">
        <v>0</v>
      </c>
      <c r="AJ5" s="107">
        <v>0</v>
      </c>
      <c r="AK5" s="107" t="s">
        <v>12</v>
      </c>
      <c r="AL5" s="107">
        <v>0</v>
      </c>
      <c r="AM5" s="107">
        <v>0</v>
      </c>
      <c r="AN5" s="107" t="s">
        <v>12</v>
      </c>
      <c r="AO5" s="107">
        <v>3</v>
      </c>
      <c r="AP5" s="107">
        <v>5</v>
      </c>
      <c r="AQ5" s="107" t="s">
        <v>12</v>
      </c>
      <c r="AR5" s="107">
        <v>1</v>
      </c>
      <c r="AS5" s="108">
        <v>4</v>
      </c>
      <c r="AT5" s="108" t="s">
        <v>12</v>
      </c>
      <c r="AU5" s="108">
        <v>1</v>
      </c>
      <c r="AV5" s="108">
        <v>1</v>
      </c>
      <c r="AW5" s="108" t="s">
        <v>12</v>
      </c>
      <c r="AX5" s="108">
        <v>3</v>
      </c>
      <c r="AY5" s="107">
        <v>2</v>
      </c>
      <c r="AZ5" s="107" t="s">
        <v>12</v>
      </c>
      <c r="BA5" s="107">
        <v>2</v>
      </c>
      <c r="BB5" s="18">
        <f t="shared" si="1"/>
        <v>26</v>
      </c>
      <c r="BC5" s="78" t="s">
        <v>12</v>
      </c>
      <c r="BD5" s="18">
        <f t="shared" si="2"/>
        <v>20</v>
      </c>
    </row>
    <row r="6" spans="1:56" x14ac:dyDescent="0.2">
      <c r="A6" s="94">
        <v>5</v>
      </c>
      <c r="B6" s="105" t="s">
        <v>64</v>
      </c>
      <c r="C6" s="105">
        <v>26</v>
      </c>
      <c r="D6" s="105">
        <v>10</v>
      </c>
      <c r="E6" s="105">
        <v>7</v>
      </c>
      <c r="F6" s="105">
        <v>9</v>
      </c>
      <c r="G6" s="105">
        <v>41</v>
      </c>
      <c r="H6" s="105" t="s">
        <v>12</v>
      </c>
      <c r="I6" s="105">
        <v>43</v>
      </c>
      <c r="J6" s="95">
        <f t="shared" si="0"/>
        <v>27</v>
      </c>
      <c r="K6" s="95"/>
      <c r="L6" s="107">
        <v>1</v>
      </c>
      <c r="M6" s="107" t="s">
        <v>12</v>
      </c>
      <c r="N6" s="107">
        <v>1</v>
      </c>
      <c r="O6" s="107">
        <v>0</v>
      </c>
      <c r="P6" s="107" t="s">
        <v>12</v>
      </c>
      <c r="Q6" s="107">
        <v>0</v>
      </c>
      <c r="R6" s="107">
        <v>1</v>
      </c>
      <c r="S6" s="107" t="s">
        <v>12</v>
      </c>
      <c r="T6" s="107">
        <v>1</v>
      </c>
      <c r="U6" s="107">
        <v>0</v>
      </c>
      <c r="V6" s="107" t="s">
        <v>12</v>
      </c>
      <c r="W6" s="107">
        <v>3</v>
      </c>
      <c r="X6" s="106"/>
      <c r="Y6" s="106"/>
      <c r="Z6" s="106"/>
      <c r="AA6" s="107">
        <v>5</v>
      </c>
      <c r="AB6" s="107" t="s">
        <v>12</v>
      </c>
      <c r="AC6" s="107">
        <v>0</v>
      </c>
      <c r="AD6" s="107">
        <v>2</v>
      </c>
      <c r="AE6" s="107" t="s">
        <v>12</v>
      </c>
      <c r="AF6" s="107">
        <v>1</v>
      </c>
      <c r="AG6" s="107">
        <v>2</v>
      </c>
      <c r="AH6" s="107" t="s">
        <v>12</v>
      </c>
      <c r="AI6" s="107">
        <v>2</v>
      </c>
      <c r="AJ6" s="107">
        <v>1</v>
      </c>
      <c r="AK6" s="107" t="s">
        <v>12</v>
      </c>
      <c r="AL6" s="107">
        <v>0</v>
      </c>
      <c r="AM6" s="107">
        <v>3</v>
      </c>
      <c r="AN6" s="107" t="s">
        <v>12</v>
      </c>
      <c r="AO6" s="107">
        <v>1</v>
      </c>
      <c r="AP6" s="107">
        <v>2</v>
      </c>
      <c r="AQ6" s="107" t="s">
        <v>12</v>
      </c>
      <c r="AR6" s="107">
        <v>1</v>
      </c>
      <c r="AS6" s="108">
        <v>4</v>
      </c>
      <c r="AT6" s="108" t="s">
        <v>12</v>
      </c>
      <c r="AU6" s="108">
        <v>0</v>
      </c>
      <c r="AV6" s="108">
        <v>2</v>
      </c>
      <c r="AW6" s="108" t="s">
        <v>12</v>
      </c>
      <c r="AX6" s="108">
        <v>0</v>
      </c>
      <c r="AY6" s="107">
        <v>5</v>
      </c>
      <c r="AZ6" s="107" t="s">
        <v>12</v>
      </c>
      <c r="BA6" s="107">
        <v>1</v>
      </c>
      <c r="BB6" s="18">
        <f t="shared" si="1"/>
        <v>28</v>
      </c>
      <c r="BC6" s="78" t="s">
        <v>12</v>
      </c>
      <c r="BD6" s="18">
        <f t="shared" si="2"/>
        <v>11</v>
      </c>
    </row>
    <row r="7" spans="1:56" x14ac:dyDescent="0.2">
      <c r="A7" s="94">
        <v>6</v>
      </c>
      <c r="B7" s="105" t="s">
        <v>168</v>
      </c>
      <c r="C7" s="105">
        <v>26</v>
      </c>
      <c r="D7" s="105">
        <v>9</v>
      </c>
      <c r="E7" s="105">
        <v>8</v>
      </c>
      <c r="F7" s="105">
        <v>9</v>
      </c>
      <c r="G7" s="105">
        <v>32</v>
      </c>
      <c r="H7" s="105" t="s">
        <v>12</v>
      </c>
      <c r="I7" s="105">
        <v>39</v>
      </c>
      <c r="J7" s="95">
        <f t="shared" si="0"/>
        <v>26</v>
      </c>
      <c r="K7" s="95"/>
      <c r="L7" s="107">
        <v>2</v>
      </c>
      <c r="M7" s="107" t="s">
        <v>12</v>
      </c>
      <c r="N7" s="107">
        <v>3</v>
      </c>
      <c r="O7" s="107">
        <v>1</v>
      </c>
      <c r="P7" s="107" t="s">
        <v>12</v>
      </c>
      <c r="Q7" s="107">
        <v>2</v>
      </c>
      <c r="R7" s="107">
        <v>0</v>
      </c>
      <c r="S7" s="107" t="s">
        <v>12</v>
      </c>
      <c r="T7" s="107">
        <v>2</v>
      </c>
      <c r="U7" s="107">
        <v>1</v>
      </c>
      <c r="V7" s="107" t="s">
        <v>12</v>
      </c>
      <c r="W7" s="107">
        <v>1</v>
      </c>
      <c r="X7" s="107">
        <v>3</v>
      </c>
      <c r="Y7" s="107" t="s">
        <v>12</v>
      </c>
      <c r="Z7" s="107">
        <v>1</v>
      </c>
      <c r="AA7" s="106"/>
      <c r="AB7" s="106"/>
      <c r="AC7" s="106"/>
      <c r="AD7" s="108">
        <v>3</v>
      </c>
      <c r="AE7" s="107" t="s">
        <v>12</v>
      </c>
      <c r="AF7" s="108">
        <v>3</v>
      </c>
      <c r="AG7" s="107">
        <v>1</v>
      </c>
      <c r="AH7" s="107" t="s">
        <v>12</v>
      </c>
      <c r="AI7" s="107">
        <v>0</v>
      </c>
      <c r="AJ7" s="107">
        <v>1</v>
      </c>
      <c r="AK7" s="107" t="s">
        <v>12</v>
      </c>
      <c r="AL7" s="107">
        <v>1</v>
      </c>
      <c r="AM7" s="107">
        <v>2</v>
      </c>
      <c r="AN7" s="107" t="s">
        <v>12</v>
      </c>
      <c r="AO7" s="107">
        <v>0</v>
      </c>
      <c r="AP7" s="107">
        <v>2</v>
      </c>
      <c r="AQ7" s="107" t="s">
        <v>12</v>
      </c>
      <c r="AR7" s="107">
        <v>0</v>
      </c>
      <c r="AS7" s="108">
        <v>1</v>
      </c>
      <c r="AT7" s="108" t="s">
        <v>12</v>
      </c>
      <c r="AU7" s="108">
        <v>1</v>
      </c>
      <c r="AV7" s="108">
        <v>2</v>
      </c>
      <c r="AW7" s="108" t="s">
        <v>12</v>
      </c>
      <c r="AX7" s="108">
        <v>2</v>
      </c>
      <c r="AY7" s="107">
        <v>1</v>
      </c>
      <c r="AZ7" s="107" t="s">
        <v>12</v>
      </c>
      <c r="BA7" s="107">
        <v>0</v>
      </c>
      <c r="BB7" s="18">
        <f t="shared" si="1"/>
        <v>20</v>
      </c>
      <c r="BC7" s="78" t="s">
        <v>12</v>
      </c>
      <c r="BD7" s="18">
        <f t="shared" si="2"/>
        <v>16</v>
      </c>
    </row>
    <row r="8" spans="1:56" x14ac:dyDescent="0.2">
      <c r="A8" s="94">
        <v>7</v>
      </c>
      <c r="B8" s="105" t="s">
        <v>132</v>
      </c>
      <c r="C8" s="105">
        <v>26</v>
      </c>
      <c r="D8" s="105">
        <v>9</v>
      </c>
      <c r="E8" s="105">
        <v>8</v>
      </c>
      <c r="F8" s="105">
        <v>9</v>
      </c>
      <c r="G8" s="105">
        <v>35</v>
      </c>
      <c r="H8" s="105" t="s">
        <v>12</v>
      </c>
      <c r="I8" s="105">
        <v>54</v>
      </c>
      <c r="J8" s="95">
        <f t="shared" si="0"/>
        <v>26</v>
      </c>
      <c r="K8" s="95"/>
      <c r="L8" s="107">
        <v>0</v>
      </c>
      <c r="M8" s="107" t="s">
        <v>12</v>
      </c>
      <c r="N8" s="107">
        <v>1</v>
      </c>
      <c r="O8" s="107">
        <v>3</v>
      </c>
      <c r="P8" s="107" t="s">
        <v>12</v>
      </c>
      <c r="Q8" s="107">
        <v>2</v>
      </c>
      <c r="R8" s="107">
        <v>3</v>
      </c>
      <c r="S8" s="107" t="s">
        <v>12</v>
      </c>
      <c r="T8" s="107">
        <v>1</v>
      </c>
      <c r="U8" s="107">
        <v>2</v>
      </c>
      <c r="V8" s="107" t="s">
        <v>12</v>
      </c>
      <c r="W8" s="107">
        <v>2</v>
      </c>
      <c r="X8" s="107">
        <v>1</v>
      </c>
      <c r="Y8" s="107" t="s">
        <v>12</v>
      </c>
      <c r="Z8" s="107">
        <v>1</v>
      </c>
      <c r="AA8" s="107">
        <v>1</v>
      </c>
      <c r="AB8" s="107" t="s">
        <v>12</v>
      </c>
      <c r="AC8" s="107">
        <v>1</v>
      </c>
      <c r="AD8" s="106"/>
      <c r="AE8" s="106"/>
      <c r="AF8" s="106"/>
      <c r="AG8" s="107">
        <v>2</v>
      </c>
      <c r="AH8" s="107" t="s">
        <v>12</v>
      </c>
      <c r="AI8" s="107">
        <v>1</v>
      </c>
      <c r="AJ8" s="107">
        <v>1</v>
      </c>
      <c r="AK8" s="107" t="s">
        <v>12</v>
      </c>
      <c r="AL8" s="107">
        <v>1</v>
      </c>
      <c r="AM8" s="107">
        <v>0</v>
      </c>
      <c r="AN8" s="107" t="s">
        <v>12</v>
      </c>
      <c r="AO8" s="107">
        <v>6</v>
      </c>
      <c r="AP8" s="107">
        <v>3</v>
      </c>
      <c r="AQ8" s="107" t="s">
        <v>12</v>
      </c>
      <c r="AR8" s="107">
        <v>2</v>
      </c>
      <c r="AS8" s="108">
        <v>2</v>
      </c>
      <c r="AT8" s="108" t="s">
        <v>12</v>
      </c>
      <c r="AU8" s="108">
        <v>0</v>
      </c>
      <c r="AV8" s="108">
        <v>2</v>
      </c>
      <c r="AW8" s="108" t="s">
        <v>12</v>
      </c>
      <c r="AX8" s="108">
        <v>1</v>
      </c>
      <c r="AY8" s="107">
        <v>2</v>
      </c>
      <c r="AZ8" s="107" t="s">
        <v>12</v>
      </c>
      <c r="BA8" s="107">
        <v>0</v>
      </c>
      <c r="BB8" s="18">
        <f t="shared" si="1"/>
        <v>22</v>
      </c>
      <c r="BC8" s="78" t="s">
        <v>12</v>
      </c>
      <c r="BD8" s="18">
        <f t="shared" si="2"/>
        <v>19</v>
      </c>
    </row>
    <row r="9" spans="1:56" x14ac:dyDescent="0.2">
      <c r="A9" s="94">
        <v>8</v>
      </c>
      <c r="B9" s="105" t="s">
        <v>110</v>
      </c>
      <c r="C9" s="105">
        <v>26</v>
      </c>
      <c r="D9" s="105">
        <v>10</v>
      </c>
      <c r="E9" s="105">
        <v>5</v>
      </c>
      <c r="F9" s="105">
        <v>11</v>
      </c>
      <c r="G9" s="105">
        <v>44</v>
      </c>
      <c r="H9" s="105" t="s">
        <v>12</v>
      </c>
      <c r="I9" s="105">
        <v>46</v>
      </c>
      <c r="J9" s="95">
        <f t="shared" si="0"/>
        <v>25</v>
      </c>
      <c r="K9" s="95"/>
      <c r="L9" s="107">
        <v>1</v>
      </c>
      <c r="M9" s="107" t="s">
        <v>12</v>
      </c>
      <c r="N9" s="107">
        <v>1</v>
      </c>
      <c r="O9" s="107">
        <v>4</v>
      </c>
      <c r="P9" s="107" t="s">
        <v>12</v>
      </c>
      <c r="Q9" s="107">
        <v>1</v>
      </c>
      <c r="R9" s="107">
        <v>4</v>
      </c>
      <c r="S9" s="107" t="s">
        <v>12</v>
      </c>
      <c r="T9" s="107">
        <v>1</v>
      </c>
      <c r="U9" s="107">
        <v>1</v>
      </c>
      <c r="V9" s="107" t="s">
        <v>12</v>
      </c>
      <c r="W9" s="107">
        <v>6</v>
      </c>
      <c r="X9" s="107">
        <v>3</v>
      </c>
      <c r="Y9" s="107" t="s">
        <v>12</v>
      </c>
      <c r="Z9" s="107">
        <v>0</v>
      </c>
      <c r="AA9" s="107">
        <v>1</v>
      </c>
      <c r="AB9" s="107" t="s">
        <v>12</v>
      </c>
      <c r="AC9" s="107">
        <v>2</v>
      </c>
      <c r="AD9" s="107">
        <v>4</v>
      </c>
      <c r="AE9" s="107" t="s">
        <v>12</v>
      </c>
      <c r="AF9" s="107">
        <v>1</v>
      </c>
      <c r="AG9" s="106"/>
      <c r="AH9" s="106"/>
      <c r="AI9" s="106"/>
      <c r="AJ9" s="107">
        <v>0</v>
      </c>
      <c r="AK9" s="107" t="s">
        <v>12</v>
      </c>
      <c r="AL9" s="107">
        <v>0</v>
      </c>
      <c r="AM9" s="107">
        <v>0</v>
      </c>
      <c r="AN9" s="107" t="s">
        <v>12</v>
      </c>
      <c r="AO9" s="107">
        <v>2</v>
      </c>
      <c r="AP9" s="107">
        <v>3</v>
      </c>
      <c r="AQ9" s="107" t="s">
        <v>12</v>
      </c>
      <c r="AR9" s="107">
        <v>1</v>
      </c>
      <c r="AS9" s="108">
        <v>1</v>
      </c>
      <c r="AT9" s="108" t="s">
        <v>12</v>
      </c>
      <c r="AU9" s="108">
        <v>1</v>
      </c>
      <c r="AV9" s="108">
        <v>3</v>
      </c>
      <c r="AW9" s="108" t="s">
        <v>12</v>
      </c>
      <c r="AX9" s="108">
        <v>1</v>
      </c>
      <c r="AY9" s="107">
        <v>5</v>
      </c>
      <c r="AZ9" s="107" t="s">
        <v>12</v>
      </c>
      <c r="BA9" s="107">
        <v>1</v>
      </c>
      <c r="BB9" s="18">
        <f t="shared" si="1"/>
        <v>30</v>
      </c>
      <c r="BC9" s="78" t="s">
        <v>12</v>
      </c>
      <c r="BD9" s="18">
        <f t="shared" si="2"/>
        <v>18</v>
      </c>
    </row>
    <row r="10" spans="1:56" x14ac:dyDescent="0.2">
      <c r="A10" s="94">
        <v>9</v>
      </c>
      <c r="B10" s="105" t="s">
        <v>160</v>
      </c>
      <c r="C10" s="105">
        <v>26</v>
      </c>
      <c r="D10" s="105">
        <v>7</v>
      </c>
      <c r="E10" s="105">
        <v>10</v>
      </c>
      <c r="F10" s="105">
        <v>9</v>
      </c>
      <c r="G10" s="105">
        <v>34</v>
      </c>
      <c r="H10" s="105" t="s">
        <v>12</v>
      </c>
      <c r="I10" s="105">
        <v>29</v>
      </c>
      <c r="J10" s="95">
        <f t="shared" si="0"/>
        <v>24</v>
      </c>
      <c r="K10" s="95"/>
      <c r="L10" s="107">
        <v>1</v>
      </c>
      <c r="M10" s="107" t="s">
        <v>12</v>
      </c>
      <c r="N10" s="107">
        <v>1</v>
      </c>
      <c r="O10" s="107">
        <v>1</v>
      </c>
      <c r="P10" s="107" t="s">
        <v>12</v>
      </c>
      <c r="Q10" s="107">
        <v>2</v>
      </c>
      <c r="R10" s="107">
        <v>1</v>
      </c>
      <c r="S10" s="107" t="s">
        <v>12</v>
      </c>
      <c r="T10" s="107">
        <v>2</v>
      </c>
      <c r="U10" s="107">
        <v>3</v>
      </c>
      <c r="V10" s="107" t="s">
        <v>12</v>
      </c>
      <c r="W10" s="107">
        <v>2</v>
      </c>
      <c r="X10" s="107">
        <v>8</v>
      </c>
      <c r="Y10" s="107" t="s">
        <v>12</v>
      </c>
      <c r="Z10" s="107">
        <v>1</v>
      </c>
      <c r="AA10" s="107">
        <v>3</v>
      </c>
      <c r="AB10" s="107" t="s">
        <v>12</v>
      </c>
      <c r="AC10" s="107">
        <v>0</v>
      </c>
      <c r="AD10" s="107">
        <v>1</v>
      </c>
      <c r="AE10" s="107" t="s">
        <v>12</v>
      </c>
      <c r="AF10" s="107">
        <v>1</v>
      </c>
      <c r="AG10" s="107">
        <v>2</v>
      </c>
      <c r="AH10" s="107" t="s">
        <v>12</v>
      </c>
      <c r="AI10" s="107">
        <v>0</v>
      </c>
      <c r="AJ10" s="106"/>
      <c r="AK10" s="106"/>
      <c r="AL10" s="106"/>
      <c r="AM10" s="107">
        <v>1</v>
      </c>
      <c r="AN10" s="107" t="s">
        <v>12</v>
      </c>
      <c r="AO10" s="107">
        <v>1</v>
      </c>
      <c r="AP10" s="107">
        <v>1</v>
      </c>
      <c r="AQ10" s="107" t="s">
        <v>12</v>
      </c>
      <c r="AR10" s="107">
        <v>1</v>
      </c>
      <c r="AS10" s="108">
        <v>1</v>
      </c>
      <c r="AT10" s="108" t="s">
        <v>12</v>
      </c>
      <c r="AU10" s="108">
        <v>2</v>
      </c>
      <c r="AV10" s="108">
        <v>0</v>
      </c>
      <c r="AW10" s="108" t="s">
        <v>12</v>
      </c>
      <c r="AX10" s="108">
        <v>1</v>
      </c>
      <c r="AY10" s="107">
        <v>0</v>
      </c>
      <c r="AZ10" s="107" t="s">
        <v>12</v>
      </c>
      <c r="BA10" s="107">
        <v>1</v>
      </c>
      <c r="BB10" s="18">
        <f t="shared" si="1"/>
        <v>23</v>
      </c>
      <c r="BC10" s="78" t="s">
        <v>12</v>
      </c>
      <c r="BD10" s="18">
        <f t="shared" si="2"/>
        <v>15</v>
      </c>
    </row>
    <row r="11" spans="1:56" x14ac:dyDescent="0.2">
      <c r="A11" s="94">
        <v>10</v>
      </c>
      <c r="B11" s="105" t="s">
        <v>44</v>
      </c>
      <c r="C11" s="105">
        <v>26</v>
      </c>
      <c r="D11" s="105">
        <v>9</v>
      </c>
      <c r="E11" s="105">
        <v>6</v>
      </c>
      <c r="F11" s="105">
        <v>11</v>
      </c>
      <c r="G11" s="105">
        <v>45</v>
      </c>
      <c r="H11" s="105" t="s">
        <v>12</v>
      </c>
      <c r="I11" s="105">
        <v>42</v>
      </c>
      <c r="J11" s="95">
        <f t="shared" si="0"/>
        <v>24</v>
      </c>
      <c r="K11" s="95"/>
      <c r="L11" s="107">
        <v>1</v>
      </c>
      <c r="M11" s="107" t="s">
        <v>12</v>
      </c>
      <c r="N11" s="107">
        <v>2</v>
      </c>
      <c r="O11" s="107">
        <v>0</v>
      </c>
      <c r="P11" s="107" t="s">
        <v>12</v>
      </c>
      <c r="Q11" s="107">
        <v>2</v>
      </c>
      <c r="R11" s="107">
        <v>1</v>
      </c>
      <c r="S11" s="107" t="s">
        <v>12</v>
      </c>
      <c r="T11" s="107">
        <v>1</v>
      </c>
      <c r="U11" s="107">
        <v>0</v>
      </c>
      <c r="V11" s="107" t="s">
        <v>12</v>
      </c>
      <c r="W11" s="107">
        <v>4</v>
      </c>
      <c r="X11" s="107">
        <v>1</v>
      </c>
      <c r="Y11" s="107" t="s">
        <v>12</v>
      </c>
      <c r="Z11" s="107">
        <v>1</v>
      </c>
      <c r="AA11" s="107">
        <v>2</v>
      </c>
      <c r="AB11" s="107" t="s">
        <v>12</v>
      </c>
      <c r="AC11" s="107">
        <v>3</v>
      </c>
      <c r="AD11" s="107">
        <v>1</v>
      </c>
      <c r="AE11" s="107" t="s">
        <v>12</v>
      </c>
      <c r="AF11" s="107">
        <v>1</v>
      </c>
      <c r="AG11" s="107">
        <v>1</v>
      </c>
      <c r="AH11" s="107" t="s">
        <v>12</v>
      </c>
      <c r="AI11" s="107">
        <v>2</v>
      </c>
      <c r="AJ11" s="107">
        <v>0</v>
      </c>
      <c r="AK11" s="107" t="s">
        <v>12</v>
      </c>
      <c r="AL11" s="107">
        <v>1</v>
      </c>
      <c r="AM11" s="106"/>
      <c r="AN11" s="106"/>
      <c r="AO11" s="106"/>
      <c r="AP11" s="107">
        <v>4</v>
      </c>
      <c r="AQ11" s="107" t="s">
        <v>12</v>
      </c>
      <c r="AR11" s="107">
        <v>3</v>
      </c>
      <c r="AS11" s="108">
        <v>2</v>
      </c>
      <c r="AT11" s="108" t="s">
        <v>12</v>
      </c>
      <c r="AU11" s="108">
        <v>2</v>
      </c>
      <c r="AV11" s="108">
        <v>0</v>
      </c>
      <c r="AW11" s="108" t="s">
        <v>12</v>
      </c>
      <c r="AX11" s="108">
        <v>3</v>
      </c>
      <c r="AY11" s="107">
        <v>7</v>
      </c>
      <c r="AZ11" s="107" t="s">
        <v>12</v>
      </c>
      <c r="BA11" s="107">
        <v>0</v>
      </c>
      <c r="BB11" s="18">
        <f t="shared" si="1"/>
        <v>20</v>
      </c>
      <c r="BC11" s="78" t="s">
        <v>12</v>
      </c>
      <c r="BD11" s="18">
        <f t="shared" si="2"/>
        <v>25</v>
      </c>
    </row>
    <row r="12" spans="1:56" x14ac:dyDescent="0.2">
      <c r="A12" s="94">
        <v>11</v>
      </c>
      <c r="B12" s="105" t="s">
        <v>81</v>
      </c>
      <c r="C12" s="105">
        <v>26</v>
      </c>
      <c r="D12" s="105">
        <v>9</v>
      </c>
      <c r="E12" s="105">
        <v>5</v>
      </c>
      <c r="F12" s="105">
        <v>12</v>
      </c>
      <c r="G12" s="105">
        <v>45</v>
      </c>
      <c r="H12" s="105" t="s">
        <v>12</v>
      </c>
      <c r="I12" s="105">
        <v>52</v>
      </c>
      <c r="J12" s="95">
        <f t="shared" si="0"/>
        <v>23</v>
      </c>
      <c r="K12" s="95"/>
      <c r="L12" s="107">
        <v>1</v>
      </c>
      <c r="M12" s="107" t="s">
        <v>12</v>
      </c>
      <c r="N12" s="107">
        <v>3</v>
      </c>
      <c r="O12" s="107">
        <v>2</v>
      </c>
      <c r="P12" s="107" t="s">
        <v>12</v>
      </c>
      <c r="Q12" s="107">
        <v>1</v>
      </c>
      <c r="R12" s="107">
        <v>1</v>
      </c>
      <c r="S12" s="107" t="s">
        <v>12</v>
      </c>
      <c r="T12" s="107">
        <v>2</v>
      </c>
      <c r="U12" s="107">
        <v>1</v>
      </c>
      <c r="V12" s="107" t="s">
        <v>12</v>
      </c>
      <c r="W12" s="107">
        <v>5</v>
      </c>
      <c r="X12" s="107">
        <v>3</v>
      </c>
      <c r="Y12" s="107" t="s">
        <v>12</v>
      </c>
      <c r="Z12" s="107">
        <v>1</v>
      </c>
      <c r="AA12" s="107">
        <v>1</v>
      </c>
      <c r="AB12" s="107" t="s">
        <v>12</v>
      </c>
      <c r="AC12" s="107">
        <v>1</v>
      </c>
      <c r="AD12" s="107">
        <v>6</v>
      </c>
      <c r="AE12" s="107" t="s">
        <v>12</v>
      </c>
      <c r="AF12" s="107">
        <v>0</v>
      </c>
      <c r="AG12" s="107">
        <v>2</v>
      </c>
      <c r="AH12" s="107" t="s">
        <v>12</v>
      </c>
      <c r="AI12" s="107">
        <v>3</v>
      </c>
      <c r="AJ12" s="107">
        <v>2</v>
      </c>
      <c r="AK12" s="107" t="s">
        <v>12</v>
      </c>
      <c r="AL12" s="107">
        <v>1</v>
      </c>
      <c r="AM12" s="107">
        <v>2</v>
      </c>
      <c r="AN12" s="107" t="s">
        <v>12</v>
      </c>
      <c r="AO12" s="107">
        <v>6</v>
      </c>
      <c r="AP12" s="106"/>
      <c r="AQ12" s="106"/>
      <c r="AR12" s="106"/>
      <c r="AS12" s="108">
        <v>2</v>
      </c>
      <c r="AT12" s="108" t="s">
        <v>12</v>
      </c>
      <c r="AU12" s="108">
        <v>0</v>
      </c>
      <c r="AV12" s="108">
        <v>3</v>
      </c>
      <c r="AW12" s="108" t="s">
        <v>12</v>
      </c>
      <c r="AX12" s="108">
        <v>1</v>
      </c>
      <c r="AY12" s="107">
        <v>1</v>
      </c>
      <c r="AZ12" s="107" t="s">
        <v>12</v>
      </c>
      <c r="BA12" s="107">
        <v>3</v>
      </c>
      <c r="BB12" s="18">
        <f t="shared" si="1"/>
        <v>27</v>
      </c>
      <c r="BC12" s="78" t="s">
        <v>12</v>
      </c>
      <c r="BD12" s="18">
        <f t="shared" si="2"/>
        <v>27</v>
      </c>
    </row>
    <row r="13" spans="1:56" ht="12" customHeight="1" x14ac:dyDescent="0.2">
      <c r="A13" s="94">
        <v>12</v>
      </c>
      <c r="B13" s="105" t="s">
        <v>171</v>
      </c>
      <c r="C13" s="105">
        <v>26</v>
      </c>
      <c r="D13" s="105">
        <v>6</v>
      </c>
      <c r="E13" s="105">
        <v>7</v>
      </c>
      <c r="F13" s="105">
        <v>13</v>
      </c>
      <c r="G13" s="105">
        <v>30</v>
      </c>
      <c r="H13" s="105" t="s">
        <v>12</v>
      </c>
      <c r="I13" s="105">
        <v>47</v>
      </c>
      <c r="J13" s="95">
        <f t="shared" si="0"/>
        <v>19</v>
      </c>
      <c r="K13" s="95" t="s">
        <v>9</v>
      </c>
      <c r="L13" s="107">
        <v>0</v>
      </c>
      <c r="M13" s="107" t="s">
        <v>12</v>
      </c>
      <c r="N13" s="107">
        <v>0</v>
      </c>
      <c r="O13" s="107">
        <v>0</v>
      </c>
      <c r="P13" s="107" t="s">
        <v>12</v>
      </c>
      <c r="Q13" s="107">
        <v>2</v>
      </c>
      <c r="R13" s="107">
        <v>1</v>
      </c>
      <c r="S13" s="107" t="s">
        <v>12</v>
      </c>
      <c r="T13" s="107">
        <v>3</v>
      </c>
      <c r="U13" s="107">
        <v>0</v>
      </c>
      <c r="V13" s="107" t="s">
        <v>12</v>
      </c>
      <c r="W13" s="107">
        <v>2</v>
      </c>
      <c r="X13" s="107">
        <v>1</v>
      </c>
      <c r="Y13" s="107" t="s">
        <v>12</v>
      </c>
      <c r="Z13" s="107">
        <v>0</v>
      </c>
      <c r="AA13" s="107">
        <v>1</v>
      </c>
      <c r="AB13" s="107" t="s">
        <v>12</v>
      </c>
      <c r="AC13" s="107">
        <v>0</v>
      </c>
      <c r="AD13" s="107">
        <v>2</v>
      </c>
      <c r="AE13" s="107" t="s">
        <v>12</v>
      </c>
      <c r="AF13" s="107">
        <v>2</v>
      </c>
      <c r="AG13" s="107">
        <v>1</v>
      </c>
      <c r="AH13" s="107" t="s">
        <v>12</v>
      </c>
      <c r="AI13" s="107">
        <v>3</v>
      </c>
      <c r="AJ13" s="107">
        <v>1</v>
      </c>
      <c r="AK13" s="107" t="s">
        <v>12</v>
      </c>
      <c r="AL13" s="107">
        <v>2</v>
      </c>
      <c r="AM13" s="107">
        <v>1</v>
      </c>
      <c r="AN13" s="107" t="s">
        <v>12</v>
      </c>
      <c r="AO13" s="107">
        <v>2</v>
      </c>
      <c r="AP13" s="107">
        <v>1</v>
      </c>
      <c r="AQ13" s="107" t="s">
        <v>12</v>
      </c>
      <c r="AR13" s="107">
        <v>2</v>
      </c>
      <c r="AS13" s="106"/>
      <c r="AT13" s="106"/>
      <c r="AU13" s="106"/>
      <c r="AV13" s="108">
        <v>4</v>
      </c>
      <c r="AW13" s="108" t="s">
        <v>12</v>
      </c>
      <c r="AX13" s="108">
        <v>0</v>
      </c>
      <c r="AY13" s="107">
        <v>5</v>
      </c>
      <c r="AZ13" s="107" t="s">
        <v>12</v>
      </c>
      <c r="BA13" s="107">
        <v>1</v>
      </c>
      <c r="BB13" s="18">
        <f t="shared" si="1"/>
        <v>18</v>
      </c>
      <c r="BC13" s="78" t="s">
        <v>12</v>
      </c>
      <c r="BD13" s="18">
        <f t="shared" si="2"/>
        <v>19</v>
      </c>
    </row>
    <row r="14" spans="1:56" x14ac:dyDescent="0.2">
      <c r="A14" s="94">
        <v>13</v>
      </c>
      <c r="B14" s="105" t="s">
        <v>65</v>
      </c>
      <c r="C14" s="105">
        <v>26</v>
      </c>
      <c r="D14" s="105">
        <v>7</v>
      </c>
      <c r="E14" s="105">
        <v>3</v>
      </c>
      <c r="F14" s="105">
        <v>16</v>
      </c>
      <c r="G14" s="105">
        <v>34</v>
      </c>
      <c r="H14" s="105" t="s">
        <v>12</v>
      </c>
      <c r="I14" s="105">
        <v>37</v>
      </c>
      <c r="J14" s="95">
        <f t="shared" si="0"/>
        <v>17</v>
      </c>
      <c r="K14" s="95" t="s">
        <v>9</v>
      </c>
      <c r="L14" s="107">
        <v>0</v>
      </c>
      <c r="M14" s="107" t="s">
        <v>12</v>
      </c>
      <c r="N14" s="107">
        <v>1</v>
      </c>
      <c r="O14" s="107">
        <v>0</v>
      </c>
      <c r="P14" s="107" t="s">
        <v>12</v>
      </c>
      <c r="Q14" s="107">
        <v>1</v>
      </c>
      <c r="R14" s="107">
        <v>0</v>
      </c>
      <c r="S14" s="107" t="s">
        <v>12</v>
      </c>
      <c r="T14" s="107">
        <v>1</v>
      </c>
      <c r="U14" s="107">
        <v>1</v>
      </c>
      <c r="V14" s="107" t="s">
        <v>12</v>
      </c>
      <c r="W14" s="107">
        <v>2</v>
      </c>
      <c r="X14" s="107">
        <v>5</v>
      </c>
      <c r="Y14" s="107" t="s">
        <v>12</v>
      </c>
      <c r="Z14" s="107">
        <v>1</v>
      </c>
      <c r="AA14" s="107">
        <v>0</v>
      </c>
      <c r="AB14" s="107" t="s">
        <v>12</v>
      </c>
      <c r="AC14" s="107">
        <v>1</v>
      </c>
      <c r="AD14" s="107">
        <v>6</v>
      </c>
      <c r="AE14" s="107" t="s">
        <v>12</v>
      </c>
      <c r="AF14" s="107">
        <v>0</v>
      </c>
      <c r="AG14" s="107">
        <v>3</v>
      </c>
      <c r="AH14" s="107" t="s">
        <v>12</v>
      </c>
      <c r="AI14" s="107">
        <v>1</v>
      </c>
      <c r="AJ14" s="107">
        <v>0</v>
      </c>
      <c r="AK14" s="107" t="s">
        <v>12</v>
      </c>
      <c r="AL14" s="107">
        <v>2</v>
      </c>
      <c r="AM14" s="107">
        <v>1</v>
      </c>
      <c r="AN14" s="107" t="s">
        <v>12</v>
      </c>
      <c r="AO14" s="107">
        <v>2</v>
      </c>
      <c r="AP14" s="107">
        <v>0</v>
      </c>
      <c r="AQ14" s="107" t="s">
        <v>12</v>
      </c>
      <c r="AR14" s="107">
        <v>0</v>
      </c>
      <c r="AS14" s="108">
        <v>0</v>
      </c>
      <c r="AT14" s="108" t="s">
        <v>12</v>
      </c>
      <c r="AU14" s="108">
        <v>0</v>
      </c>
      <c r="AV14" s="106"/>
      <c r="AW14" s="106"/>
      <c r="AX14" s="106"/>
      <c r="AY14" s="107">
        <v>5</v>
      </c>
      <c r="AZ14" s="107" t="s">
        <v>12</v>
      </c>
      <c r="BA14" s="107">
        <v>0</v>
      </c>
      <c r="BB14" s="18">
        <f t="shared" si="1"/>
        <v>21</v>
      </c>
      <c r="BC14" s="78" t="s">
        <v>12</v>
      </c>
      <c r="BD14" s="18">
        <f t="shared" si="2"/>
        <v>12</v>
      </c>
    </row>
    <row r="15" spans="1:56" x14ac:dyDescent="0.2">
      <c r="A15" s="94">
        <v>14</v>
      </c>
      <c r="B15" s="105" t="s">
        <v>80</v>
      </c>
      <c r="C15" s="105">
        <v>26</v>
      </c>
      <c r="D15" s="105">
        <v>6</v>
      </c>
      <c r="E15" s="105">
        <v>3</v>
      </c>
      <c r="F15" s="105">
        <v>17</v>
      </c>
      <c r="G15" s="105">
        <v>27</v>
      </c>
      <c r="H15" s="105" t="s">
        <v>12</v>
      </c>
      <c r="I15" s="105">
        <v>64</v>
      </c>
      <c r="J15" s="95">
        <f t="shared" si="0"/>
        <v>15</v>
      </c>
      <c r="K15" s="95" t="s">
        <v>9</v>
      </c>
      <c r="L15" s="107">
        <v>0</v>
      </c>
      <c r="M15" s="107" t="s">
        <v>12</v>
      </c>
      <c r="N15" s="107">
        <v>1</v>
      </c>
      <c r="O15" s="107">
        <v>0</v>
      </c>
      <c r="P15" s="107" t="s">
        <v>12</v>
      </c>
      <c r="Q15" s="107">
        <v>3</v>
      </c>
      <c r="R15" s="107">
        <v>0</v>
      </c>
      <c r="S15" s="107" t="s">
        <v>12</v>
      </c>
      <c r="T15" s="107">
        <v>3</v>
      </c>
      <c r="U15" s="107">
        <v>4</v>
      </c>
      <c r="V15" s="107" t="s">
        <v>12</v>
      </c>
      <c r="W15" s="107">
        <v>3</v>
      </c>
      <c r="X15" s="107">
        <v>1</v>
      </c>
      <c r="Y15" s="107" t="s">
        <v>12</v>
      </c>
      <c r="Z15" s="107">
        <v>2</v>
      </c>
      <c r="AA15" s="107">
        <v>1</v>
      </c>
      <c r="AB15" s="107" t="s">
        <v>12</v>
      </c>
      <c r="AC15" s="107">
        <v>2</v>
      </c>
      <c r="AD15" s="107">
        <v>3</v>
      </c>
      <c r="AE15" s="107" t="s">
        <v>12</v>
      </c>
      <c r="AF15" s="107">
        <v>1</v>
      </c>
      <c r="AG15" s="107">
        <v>3</v>
      </c>
      <c r="AH15" s="107" t="s">
        <v>12</v>
      </c>
      <c r="AI15" s="107">
        <v>1</v>
      </c>
      <c r="AJ15" s="107">
        <v>1</v>
      </c>
      <c r="AK15" s="107" t="s">
        <v>12</v>
      </c>
      <c r="AL15" s="107">
        <v>1</v>
      </c>
      <c r="AM15" s="107">
        <v>1</v>
      </c>
      <c r="AN15" s="107" t="s">
        <v>12</v>
      </c>
      <c r="AO15" s="107">
        <v>2</v>
      </c>
      <c r="AP15" s="107">
        <v>0</v>
      </c>
      <c r="AQ15" s="107" t="s">
        <v>12</v>
      </c>
      <c r="AR15" s="107">
        <v>1</v>
      </c>
      <c r="AS15" s="108">
        <v>2</v>
      </c>
      <c r="AT15" s="108" t="s">
        <v>12</v>
      </c>
      <c r="AU15" s="108">
        <v>3</v>
      </c>
      <c r="AV15" s="108">
        <v>2</v>
      </c>
      <c r="AW15" s="108" t="s">
        <v>12</v>
      </c>
      <c r="AX15" s="108">
        <v>1</v>
      </c>
      <c r="AY15" s="106"/>
      <c r="AZ15" s="106"/>
      <c r="BA15" s="106"/>
      <c r="BB15" s="18">
        <f t="shared" si="1"/>
        <v>18</v>
      </c>
      <c r="BC15" s="78" t="s">
        <v>12</v>
      </c>
      <c r="BD15" s="18">
        <f t="shared" si="2"/>
        <v>24</v>
      </c>
    </row>
    <row r="16" spans="1:56" x14ac:dyDescent="0.2">
      <c r="A16" s="94"/>
      <c r="B16" s="95"/>
      <c r="C16" s="95">
        <f>SUM(C2:C15)</f>
        <v>364</v>
      </c>
      <c r="D16" s="95">
        <f>SUM(D2:D15)</f>
        <v>137</v>
      </c>
      <c r="E16" s="95">
        <f>SUM(E2:E15)</f>
        <v>90</v>
      </c>
      <c r="F16" s="95">
        <f>SUM(F2:F15)</f>
        <v>137</v>
      </c>
      <c r="G16" s="95">
        <f>SUM(G2:G15)</f>
        <v>563</v>
      </c>
      <c r="H16" s="97" t="s">
        <v>12</v>
      </c>
      <c r="I16" s="95">
        <f>SUM(I2:I15)</f>
        <v>563</v>
      </c>
      <c r="J16" s="95">
        <f>SUM(J2:J15)</f>
        <v>364</v>
      </c>
      <c r="K16" s="98"/>
      <c r="L16" s="18">
        <f>SUM(L2:L15)</f>
        <v>12</v>
      </c>
      <c r="M16" s="18" t="s">
        <v>12</v>
      </c>
      <c r="N16" s="18">
        <f>SUM(N2:N15)</f>
        <v>17</v>
      </c>
      <c r="O16" s="18">
        <f>SUM(O2:O15)</f>
        <v>14</v>
      </c>
      <c r="P16" s="18" t="s">
        <v>12</v>
      </c>
      <c r="Q16" s="18">
        <f>SUM(Q2:Q15)</f>
        <v>21</v>
      </c>
      <c r="R16" s="18">
        <f>SUM(R2:R15)</f>
        <v>19</v>
      </c>
      <c r="S16" s="18" t="s">
        <v>12</v>
      </c>
      <c r="T16" s="18">
        <f>SUM(T2:T15)</f>
        <v>20</v>
      </c>
      <c r="U16" s="18">
        <f>SUM(U2:U15)</f>
        <v>21</v>
      </c>
      <c r="V16" s="18" t="s">
        <v>12</v>
      </c>
      <c r="W16" s="18">
        <f>SUM(W2:W15)</f>
        <v>32</v>
      </c>
      <c r="X16" s="18">
        <f>SUM(X2:X15)</f>
        <v>32</v>
      </c>
      <c r="Y16" s="18" t="s">
        <v>12</v>
      </c>
      <c r="Z16" s="18">
        <f>SUM(Z2:Z15)</f>
        <v>13</v>
      </c>
      <c r="AA16" s="18">
        <f>SUM(AA2:AA15)</f>
        <v>23</v>
      </c>
      <c r="AB16" s="18" t="s">
        <v>12</v>
      </c>
      <c r="AC16" s="18">
        <f>SUM(AC2:AC15)</f>
        <v>12</v>
      </c>
      <c r="AD16" s="18">
        <f>SUM(AD2:AD15)</f>
        <v>35</v>
      </c>
      <c r="AE16" s="18" t="s">
        <v>12</v>
      </c>
      <c r="AF16" s="18">
        <f>SUM(AF2:AF15)</f>
        <v>13</v>
      </c>
      <c r="AG16" s="18">
        <f>SUM(AG2:AG15)</f>
        <v>28</v>
      </c>
      <c r="AH16" s="18" t="s">
        <v>12</v>
      </c>
      <c r="AI16" s="18">
        <f>SUM(AI2:AI15)</f>
        <v>14</v>
      </c>
      <c r="AJ16" s="18">
        <f>SUM(AJ2:AJ15)</f>
        <v>14</v>
      </c>
      <c r="AK16" s="18" t="s">
        <v>12</v>
      </c>
      <c r="AL16" s="18">
        <f>SUM(AL2:AL15)</f>
        <v>11</v>
      </c>
      <c r="AM16" s="18">
        <f>SUM(AM2:AM15)</f>
        <v>17</v>
      </c>
      <c r="AN16" s="18" t="s">
        <v>12</v>
      </c>
      <c r="AO16" s="18">
        <f>SUM(AO2:AO15)</f>
        <v>25</v>
      </c>
      <c r="AP16" s="18">
        <f>SUM(AP2:AP15)</f>
        <v>25</v>
      </c>
      <c r="AQ16" s="18" t="s">
        <v>12</v>
      </c>
      <c r="AR16" s="18">
        <f>SUM(AR2:AR15)</f>
        <v>18</v>
      </c>
      <c r="AS16" s="18">
        <f>SUM(AS2:AS15)</f>
        <v>28</v>
      </c>
      <c r="AT16" s="18" t="s">
        <v>12</v>
      </c>
      <c r="AU16" s="18">
        <f>SUM(AU2:AU15)</f>
        <v>12</v>
      </c>
      <c r="AV16" s="18">
        <f>SUM(AV2:AV15)</f>
        <v>25</v>
      </c>
      <c r="AW16" s="18" t="s">
        <v>12</v>
      </c>
      <c r="AX16" s="18">
        <f>SUM(AX2:AX15)</f>
        <v>13</v>
      </c>
      <c r="AY16" s="18">
        <f>SUM(AY2:AY15)</f>
        <v>40</v>
      </c>
      <c r="AZ16" s="18" t="s">
        <v>12</v>
      </c>
      <c r="BA16" s="18">
        <f>SUM(BA2:BA15)</f>
        <v>9</v>
      </c>
      <c r="BB16" s="18">
        <f>SUM(BB2:BB15)</f>
        <v>333</v>
      </c>
      <c r="BC16" s="18" t="s">
        <v>12</v>
      </c>
      <c r="BD16" s="18">
        <f>SUM(BD2:BD15)</f>
        <v>230</v>
      </c>
    </row>
    <row r="17" spans="2:57" x14ac:dyDescent="0.2"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BB17" s="82"/>
      <c r="BC17" s="82"/>
      <c r="BD17" s="80"/>
    </row>
    <row r="18" spans="2:57" x14ac:dyDescent="0.2">
      <c r="B18" s="1" t="s">
        <v>126</v>
      </c>
      <c r="O18" s="116" t="s">
        <v>335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</row>
    <row r="19" spans="2:57" x14ac:dyDescent="0.2">
      <c r="B19" s="2" t="s">
        <v>968</v>
      </c>
      <c r="AB19" s="78"/>
    </row>
    <row r="20" spans="2:57" x14ac:dyDescent="0.2">
      <c r="B20" s="2" t="s">
        <v>969</v>
      </c>
      <c r="L20" s="1" t="s">
        <v>1133</v>
      </c>
      <c r="M20" s="108"/>
      <c r="N20" s="105"/>
      <c r="O20" s="108"/>
      <c r="P20" s="108"/>
      <c r="Q20" s="108"/>
      <c r="R20" s="1"/>
      <c r="Y20" s="18"/>
      <c r="Z20" s="1" t="s">
        <v>1143</v>
      </c>
      <c r="AN20" s="1" t="s">
        <v>1151</v>
      </c>
      <c r="AR20" s="110"/>
      <c r="AY20" s="108"/>
      <c r="AZ20" s="108"/>
      <c r="BA20" s="108"/>
      <c r="BE20" s="79"/>
    </row>
    <row r="21" spans="2:57" x14ac:dyDescent="0.2">
      <c r="L21" s="105" t="s">
        <v>970</v>
      </c>
      <c r="S21" s="105"/>
      <c r="T21" s="105"/>
      <c r="U21" s="108">
        <v>1</v>
      </c>
      <c r="V21" s="108" t="s">
        <v>179</v>
      </c>
      <c r="W21" s="108">
        <v>1</v>
      </c>
      <c r="Z21" s="105" t="s">
        <v>1419</v>
      </c>
      <c r="AB21" s="18"/>
      <c r="AJ21" s="108">
        <v>1</v>
      </c>
      <c r="AK21" s="108" t="s">
        <v>179</v>
      </c>
      <c r="AL21" s="108">
        <v>1</v>
      </c>
      <c r="AN21" s="105" t="s">
        <v>1420</v>
      </c>
      <c r="AY21" s="108">
        <v>1</v>
      </c>
      <c r="AZ21" s="108" t="s">
        <v>179</v>
      </c>
      <c r="BA21" s="108">
        <v>2</v>
      </c>
    </row>
    <row r="22" spans="2:57" x14ac:dyDescent="0.2">
      <c r="L22" s="105" t="s">
        <v>971</v>
      </c>
      <c r="S22" s="105"/>
      <c r="T22" s="105"/>
      <c r="U22" s="108">
        <v>0</v>
      </c>
      <c r="V22" s="108" t="s">
        <v>179</v>
      </c>
      <c r="W22" s="108">
        <v>0</v>
      </c>
      <c r="Z22" s="105" t="s">
        <v>1024</v>
      </c>
      <c r="AB22" s="18"/>
      <c r="AJ22" s="108">
        <v>3</v>
      </c>
      <c r="AK22" s="108" t="s">
        <v>179</v>
      </c>
      <c r="AL22" s="108">
        <v>2</v>
      </c>
      <c r="AN22" s="105" t="s">
        <v>1078</v>
      </c>
      <c r="AY22" s="108">
        <v>1</v>
      </c>
      <c r="AZ22" s="108" t="s">
        <v>179</v>
      </c>
      <c r="BA22" s="108">
        <v>1</v>
      </c>
    </row>
    <row r="23" spans="2:57" x14ac:dyDescent="0.2">
      <c r="L23" s="105" t="s">
        <v>972</v>
      </c>
      <c r="S23" s="105"/>
      <c r="T23" s="105"/>
      <c r="U23" s="108">
        <v>0</v>
      </c>
      <c r="V23" s="108" t="s">
        <v>179</v>
      </c>
      <c r="W23" s="108">
        <v>0</v>
      </c>
      <c r="Z23" s="105" t="s">
        <v>1025</v>
      </c>
      <c r="AB23" s="18"/>
      <c r="AJ23" s="108">
        <v>4</v>
      </c>
      <c r="AK23" s="108" t="s">
        <v>179</v>
      </c>
      <c r="AL23" s="108">
        <v>3</v>
      </c>
      <c r="AN23" s="105" t="s">
        <v>1079</v>
      </c>
      <c r="AY23" s="108">
        <v>2</v>
      </c>
      <c r="AZ23" s="108" t="s">
        <v>179</v>
      </c>
      <c r="BA23" s="108">
        <v>1</v>
      </c>
    </row>
    <row r="24" spans="2:57" x14ac:dyDescent="0.2">
      <c r="L24" s="124" t="s">
        <v>1421</v>
      </c>
      <c r="S24" s="105"/>
      <c r="T24" s="105"/>
      <c r="U24" s="108">
        <v>1</v>
      </c>
      <c r="V24" s="108" t="s">
        <v>179</v>
      </c>
      <c r="W24" s="108">
        <v>1</v>
      </c>
      <c r="Z24" s="105" t="s">
        <v>1026</v>
      </c>
      <c r="AB24" s="18"/>
      <c r="AJ24" s="108">
        <v>1</v>
      </c>
      <c r="AK24" s="108" t="s">
        <v>179</v>
      </c>
      <c r="AL24" s="108">
        <v>3</v>
      </c>
      <c r="AN24" s="105" t="s">
        <v>1080</v>
      </c>
      <c r="AY24" s="108">
        <v>0</v>
      </c>
      <c r="AZ24" s="108" t="s">
        <v>179</v>
      </c>
      <c r="BA24" s="108">
        <v>0</v>
      </c>
    </row>
    <row r="25" spans="2:57" x14ac:dyDescent="0.2">
      <c r="L25" s="105" t="s">
        <v>973</v>
      </c>
      <c r="S25" s="105"/>
      <c r="T25" s="105"/>
      <c r="U25" s="108">
        <v>1</v>
      </c>
      <c r="V25" s="108" t="s">
        <v>179</v>
      </c>
      <c r="W25" s="108">
        <v>2</v>
      </c>
      <c r="Z25" s="105" t="s">
        <v>1027</v>
      </c>
      <c r="AB25" s="78"/>
      <c r="AJ25" s="108">
        <v>0</v>
      </c>
      <c r="AK25" s="108" t="s">
        <v>179</v>
      </c>
      <c r="AL25" s="108">
        <v>0</v>
      </c>
      <c r="AN25" s="105" t="s">
        <v>1081</v>
      </c>
      <c r="AY25" s="108">
        <v>1</v>
      </c>
      <c r="AZ25" s="108" t="s">
        <v>179</v>
      </c>
      <c r="BA25" s="108">
        <v>1</v>
      </c>
    </row>
    <row r="26" spans="2:57" x14ac:dyDescent="0.2">
      <c r="L26" s="105" t="s">
        <v>974</v>
      </c>
      <c r="S26" s="105"/>
      <c r="T26" s="105"/>
      <c r="U26" s="108">
        <v>0</v>
      </c>
      <c r="V26" s="108" t="s">
        <v>179</v>
      </c>
      <c r="W26" s="108">
        <v>0</v>
      </c>
      <c r="Z26" s="105" t="s">
        <v>1028</v>
      </c>
      <c r="AB26" s="78"/>
      <c r="AJ26" s="108">
        <v>1</v>
      </c>
      <c r="AK26" s="108" t="s">
        <v>179</v>
      </c>
      <c r="AL26" s="108">
        <v>1</v>
      </c>
      <c r="AN26" s="105" t="s">
        <v>1082</v>
      </c>
      <c r="AY26" s="108">
        <v>2</v>
      </c>
      <c r="AZ26" s="108" t="s">
        <v>179</v>
      </c>
      <c r="BA26" s="108">
        <v>2</v>
      </c>
    </row>
    <row r="27" spans="2:57" x14ac:dyDescent="0.2">
      <c r="L27" s="105" t="s">
        <v>975</v>
      </c>
      <c r="S27" s="105"/>
      <c r="T27" s="105"/>
      <c r="U27" s="108">
        <v>5</v>
      </c>
      <c r="V27" s="108" t="s">
        <v>179</v>
      </c>
      <c r="W27" s="108">
        <v>1</v>
      </c>
      <c r="Z27" s="105" t="s">
        <v>1029</v>
      </c>
      <c r="AB27" s="78"/>
      <c r="AJ27" s="108">
        <v>5</v>
      </c>
      <c r="AK27" s="108" t="s">
        <v>179</v>
      </c>
      <c r="AL27" s="108">
        <v>1</v>
      </c>
      <c r="AN27" s="105" t="s">
        <v>1083</v>
      </c>
      <c r="AY27" s="108">
        <v>3</v>
      </c>
      <c r="AZ27" s="108" t="s">
        <v>179</v>
      </c>
      <c r="BA27" s="108">
        <v>1</v>
      </c>
    </row>
    <row r="28" spans="2:57" x14ac:dyDescent="0.2">
      <c r="L28" s="1" t="s">
        <v>177</v>
      </c>
      <c r="S28" s="1"/>
      <c r="T28" s="1"/>
      <c r="U28" s="109"/>
      <c r="V28" s="107"/>
      <c r="W28" s="108"/>
      <c r="Z28" s="1" t="s">
        <v>177</v>
      </c>
      <c r="AB28" s="18"/>
      <c r="AJ28" s="109"/>
      <c r="AK28" s="107"/>
      <c r="AL28" s="108"/>
      <c r="AN28" s="1" t="s">
        <v>177</v>
      </c>
      <c r="AY28" s="109"/>
      <c r="AZ28" s="107"/>
      <c r="BA28" s="108"/>
    </row>
    <row r="29" spans="2:57" x14ac:dyDescent="0.2">
      <c r="L29" s="105" t="s">
        <v>1422</v>
      </c>
      <c r="S29" s="105"/>
      <c r="T29" s="105"/>
      <c r="U29" s="108">
        <v>1</v>
      </c>
      <c r="V29" s="108" t="s">
        <v>179</v>
      </c>
      <c r="W29" s="108">
        <v>1</v>
      </c>
      <c r="Z29" s="105" t="s">
        <v>1030</v>
      </c>
      <c r="AB29" s="18"/>
      <c r="AJ29" s="108">
        <v>5</v>
      </c>
      <c r="AK29" s="108" t="s">
        <v>179</v>
      </c>
      <c r="AL29" s="108">
        <v>1</v>
      </c>
      <c r="AN29" s="105" t="s">
        <v>1084</v>
      </c>
      <c r="AY29" s="108">
        <v>0</v>
      </c>
      <c r="AZ29" s="108" t="s">
        <v>179</v>
      </c>
      <c r="BA29" s="108">
        <v>1</v>
      </c>
    </row>
    <row r="30" spans="2:57" x14ac:dyDescent="0.2">
      <c r="L30" s="105" t="s">
        <v>976</v>
      </c>
      <c r="S30" s="105"/>
      <c r="T30" s="105"/>
      <c r="U30" s="108">
        <v>2</v>
      </c>
      <c r="V30" s="108" t="s">
        <v>179</v>
      </c>
      <c r="W30" s="108">
        <v>0</v>
      </c>
      <c r="Z30" s="105" t="s">
        <v>1031</v>
      </c>
      <c r="AB30" s="18"/>
      <c r="AJ30" s="108">
        <v>2</v>
      </c>
      <c r="AK30" s="108" t="s">
        <v>179</v>
      </c>
      <c r="AL30" s="108">
        <v>0</v>
      </c>
      <c r="AN30" s="105" t="s">
        <v>1423</v>
      </c>
      <c r="AY30" s="108">
        <v>2</v>
      </c>
      <c r="AZ30" s="108" t="s">
        <v>179</v>
      </c>
      <c r="BA30" s="108">
        <v>2</v>
      </c>
    </row>
    <row r="31" spans="2:57" x14ac:dyDescent="0.2">
      <c r="L31" s="105" t="s">
        <v>977</v>
      </c>
      <c r="S31" s="105"/>
      <c r="T31" s="105"/>
      <c r="U31" s="108">
        <v>0</v>
      </c>
      <c r="V31" s="108" t="s">
        <v>179</v>
      </c>
      <c r="W31" s="108">
        <v>3</v>
      </c>
      <c r="Z31" s="105" t="s">
        <v>1032</v>
      </c>
      <c r="AB31" s="18"/>
      <c r="AJ31" s="108">
        <v>1</v>
      </c>
      <c r="AK31" s="108" t="s">
        <v>179</v>
      </c>
      <c r="AL31" s="108">
        <v>2</v>
      </c>
      <c r="AN31" s="105" t="s">
        <v>1085</v>
      </c>
      <c r="AY31" s="108">
        <v>1</v>
      </c>
      <c r="AZ31" s="108" t="s">
        <v>179</v>
      </c>
      <c r="BA31" s="108">
        <v>2</v>
      </c>
    </row>
    <row r="32" spans="2:57" x14ac:dyDescent="0.2">
      <c r="L32" s="105" t="s">
        <v>978</v>
      </c>
      <c r="S32" s="105"/>
      <c r="T32" s="105"/>
      <c r="U32" s="108">
        <v>3</v>
      </c>
      <c r="V32" s="108" t="s">
        <v>179</v>
      </c>
      <c r="W32" s="108">
        <v>1</v>
      </c>
      <c r="Z32" s="105" t="s">
        <v>1033</v>
      </c>
      <c r="AB32" s="18"/>
      <c r="AJ32" s="108">
        <v>1</v>
      </c>
      <c r="AK32" s="108" t="s">
        <v>179</v>
      </c>
      <c r="AL32" s="108">
        <v>0</v>
      </c>
      <c r="AN32" s="105" t="s">
        <v>1086</v>
      </c>
      <c r="AY32" s="108">
        <v>5</v>
      </c>
      <c r="AZ32" s="108" t="s">
        <v>179</v>
      </c>
      <c r="BA32" s="108">
        <v>1</v>
      </c>
    </row>
    <row r="33" spans="12:53" x14ac:dyDescent="0.2">
      <c r="L33" s="105" t="s">
        <v>979</v>
      </c>
      <c r="S33" s="105"/>
      <c r="T33" s="105"/>
      <c r="U33" s="108">
        <v>5</v>
      </c>
      <c r="V33" s="108" t="s">
        <v>179</v>
      </c>
      <c r="W33" s="108">
        <v>1</v>
      </c>
      <c r="Z33" s="105" t="s">
        <v>1034</v>
      </c>
      <c r="AB33" s="78"/>
      <c r="AJ33" s="108">
        <v>0</v>
      </c>
      <c r="AK33" s="108" t="s">
        <v>179</v>
      </c>
      <c r="AL33" s="108">
        <v>0</v>
      </c>
      <c r="AN33" s="105" t="s">
        <v>1087</v>
      </c>
      <c r="AY33" s="108">
        <v>2</v>
      </c>
      <c r="AZ33" s="108" t="s">
        <v>179</v>
      </c>
      <c r="BA33" s="108">
        <v>0</v>
      </c>
    </row>
    <row r="34" spans="12:53" x14ac:dyDescent="0.2">
      <c r="L34" s="105" t="s">
        <v>980</v>
      </c>
      <c r="S34" s="105"/>
      <c r="T34" s="105"/>
      <c r="U34" s="108">
        <v>1</v>
      </c>
      <c r="V34" s="108" t="s">
        <v>179</v>
      </c>
      <c r="W34" s="108">
        <v>2</v>
      </c>
      <c r="Z34" s="105" t="s">
        <v>1424</v>
      </c>
      <c r="AB34" s="18"/>
      <c r="AJ34" s="108">
        <v>0</v>
      </c>
      <c r="AK34" s="108" t="s">
        <v>179</v>
      </c>
      <c r="AL34" s="108">
        <v>1</v>
      </c>
      <c r="AN34" s="105" t="s">
        <v>1088</v>
      </c>
      <c r="AY34" s="108">
        <v>1</v>
      </c>
      <c r="AZ34" s="108" t="s">
        <v>179</v>
      </c>
      <c r="BA34" s="108">
        <v>1</v>
      </c>
    </row>
    <row r="35" spans="12:53" x14ac:dyDescent="0.2">
      <c r="L35" s="105" t="s">
        <v>981</v>
      </c>
      <c r="S35" s="105"/>
      <c r="T35" s="105"/>
      <c r="U35" s="108">
        <v>1</v>
      </c>
      <c r="V35" s="108" t="s">
        <v>179</v>
      </c>
      <c r="W35" s="108">
        <v>1</v>
      </c>
      <c r="Z35" s="105" t="s">
        <v>1035</v>
      </c>
      <c r="AB35" s="78"/>
      <c r="AJ35" s="108">
        <v>1</v>
      </c>
      <c r="AK35" s="108" t="s">
        <v>179</v>
      </c>
      <c r="AL35" s="108">
        <v>1</v>
      </c>
      <c r="AN35" s="105" t="s">
        <v>1089</v>
      </c>
      <c r="AY35" s="108">
        <v>3</v>
      </c>
      <c r="AZ35" s="108" t="s">
        <v>179</v>
      </c>
      <c r="BA35" s="108">
        <v>1</v>
      </c>
    </row>
    <row r="36" spans="12:53" x14ac:dyDescent="0.2">
      <c r="L36" s="1" t="s">
        <v>177</v>
      </c>
      <c r="S36" s="1"/>
      <c r="T36" s="1"/>
      <c r="U36" s="109"/>
      <c r="V36" s="107"/>
      <c r="W36" s="108"/>
      <c r="Z36" s="1" t="s">
        <v>177</v>
      </c>
      <c r="AB36" s="18"/>
      <c r="AJ36" s="20"/>
      <c r="AK36" s="20"/>
      <c r="AL36" s="20"/>
      <c r="AN36" s="1" t="s">
        <v>177</v>
      </c>
      <c r="AY36" s="109"/>
      <c r="AZ36" s="107"/>
      <c r="BA36" s="108"/>
    </row>
    <row r="37" spans="12:53" x14ac:dyDescent="0.2">
      <c r="L37" s="105" t="s">
        <v>982</v>
      </c>
      <c r="S37" s="105"/>
      <c r="T37" s="105"/>
      <c r="U37" s="108">
        <v>1</v>
      </c>
      <c r="V37" s="108" t="s">
        <v>179</v>
      </c>
      <c r="W37" s="108">
        <v>3</v>
      </c>
      <c r="Z37" s="105" t="s">
        <v>1036</v>
      </c>
      <c r="AB37" s="18"/>
      <c r="AJ37" s="108">
        <v>2</v>
      </c>
      <c r="AK37" s="108" t="s">
        <v>179</v>
      </c>
      <c r="AL37" s="108">
        <v>0</v>
      </c>
      <c r="AN37" s="105" t="s">
        <v>1425</v>
      </c>
      <c r="AY37" s="108">
        <v>0</v>
      </c>
      <c r="AZ37" s="108" t="s">
        <v>179</v>
      </c>
      <c r="BA37" s="108">
        <v>1</v>
      </c>
    </row>
    <row r="38" spans="12:53" x14ac:dyDescent="0.2">
      <c r="L38" s="105" t="s">
        <v>983</v>
      </c>
      <c r="S38" s="105"/>
      <c r="T38" s="105"/>
      <c r="U38" s="108">
        <v>1</v>
      </c>
      <c r="V38" s="108" t="s">
        <v>179</v>
      </c>
      <c r="W38" s="108">
        <v>1</v>
      </c>
      <c r="Z38" s="105" t="s">
        <v>1037</v>
      </c>
      <c r="AB38" s="18"/>
      <c r="AJ38" s="108">
        <v>2</v>
      </c>
      <c r="AK38" s="108" t="s">
        <v>179</v>
      </c>
      <c r="AL38" s="108">
        <v>3</v>
      </c>
      <c r="AN38" s="105" t="s">
        <v>1090</v>
      </c>
      <c r="AY38" s="108">
        <v>1</v>
      </c>
      <c r="AZ38" s="108" t="s">
        <v>179</v>
      </c>
      <c r="BA38" s="108">
        <v>1</v>
      </c>
    </row>
    <row r="39" spans="12:53" x14ac:dyDescent="0.2">
      <c r="L39" s="105" t="s">
        <v>984</v>
      </c>
      <c r="S39" s="105"/>
      <c r="T39" s="105"/>
      <c r="U39" s="108">
        <v>3</v>
      </c>
      <c r="V39" s="108" t="s">
        <v>179</v>
      </c>
      <c r="W39" s="108">
        <v>1</v>
      </c>
      <c r="Z39" s="105" t="s">
        <v>1038</v>
      </c>
      <c r="AB39" s="18"/>
      <c r="AJ39" s="108">
        <v>1</v>
      </c>
      <c r="AK39" s="108" t="s">
        <v>179</v>
      </c>
      <c r="AL39" s="108">
        <v>2</v>
      </c>
      <c r="AN39" s="105" t="s">
        <v>1091</v>
      </c>
      <c r="AY39" s="108">
        <v>0</v>
      </c>
      <c r="AZ39" s="108" t="s">
        <v>179</v>
      </c>
      <c r="BA39" s="108">
        <v>0</v>
      </c>
    </row>
    <row r="40" spans="12:53" x14ac:dyDescent="0.2">
      <c r="L40" s="105" t="s">
        <v>985</v>
      </c>
      <c r="S40" s="105"/>
      <c r="T40" s="105"/>
      <c r="U40" s="108">
        <v>0</v>
      </c>
      <c r="V40" s="108" t="s">
        <v>179</v>
      </c>
      <c r="W40" s="108">
        <v>3</v>
      </c>
      <c r="Z40" s="105" t="s">
        <v>1426</v>
      </c>
      <c r="AB40" s="18"/>
      <c r="AJ40" s="108">
        <v>2</v>
      </c>
      <c r="AK40" s="108" t="s">
        <v>179</v>
      </c>
      <c r="AL40" s="108">
        <v>0</v>
      </c>
      <c r="AN40" s="105" t="s">
        <v>1092</v>
      </c>
      <c r="AY40" s="108">
        <v>1</v>
      </c>
      <c r="AZ40" s="108" t="s">
        <v>179</v>
      </c>
      <c r="BA40" s="108">
        <v>0</v>
      </c>
    </row>
    <row r="41" spans="12:53" x14ac:dyDescent="0.2">
      <c r="L41" s="105" t="s">
        <v>986</v>
      </c>
      <c r="S41" s="105"/>
      <c r="T41" s="105"/>
      <c r="U41" s="108">
        <v>1</v>
      </c>
      <c r="V41" s="108" t="s">
        <v>179</v>
      </c>
      <c r="W41" s="108">
        <v>2</v>
      </c>
      <c r="Z41" s="105" t="s">
        <v>1039</v>
      </c>
      <c r="AB41" s="78"/>
      <c r="AJ41" s="108">
        <v>2</v>
      </c>
      <c r="AK41" s="108" t="s">
        <v>179</v>
      </c>
      <c r="AL41" s="108">
        <v>2</v>
      </c>
      <c r="AN41" s="105" t="s">
        <v>1093</v>
      </c>
      <c r="AY41" s="108">
        <v>2</v>
      </c>
      <c r="AZ41" s="108" t="s">
        <v>179</v>
      </c>
      <c r="BA41" s="108">
        <v>0</v>
      </c>
    </row>
    <row r="42" spans="12:53" x14ac:dyDescent="0.2">
      <c r="L42" s="105" t="s">
        <v>987</v>
      </c>
      <c r="S42" s="105"/>
      <c r="T42" s="105"/>
      <c r="U42" s="108">
        <v>1</v>
      </c>
      <c r="V42" s="108" t="s">
        <v>179</v>
      </c>
      <c r="W42" s="108">
        <v>2</v>
      </c>
      <c r="Z42" s="105" t="s">
        <v>1040</v>
      </c>
      <c r="AB42" s="78"/>
      <c r="AJ42" s="108">
        <v>0</v>
      </c>
      <c r="AK42" s="108" t="s">
        <v>179</v>
      </c>
      <c r="AL42" s="108">
        <v>2</v>
      </c>
      <c r="AN42" s="105" t="s">
        <v>1094</v>
      </c>
      <c r="AY42" s="108">
        <v>1</v>
      </c>
      <c r="AZ42" s="108" t="s">
        <v>179</v>
      </c>
      <c r="BA42" s="108">
        <v>2</v>
      </c>
    </row>
    <row r="43" spans="12:53" x14ac:dyDescent="0.2">
      <c r="L43" s="105" t="s">
        <v>1427</v>
      </c>
      <c r="S43" s="105"/>
      <c r="T43" s="105"/>
      <c r="U43" s="108">
        <v>4</v>
      </c>
      <c r="V43" s="108" t="s">
        <v>179</v>
      </c>
      <c r="W43" s="108">
        <v>0</v>
      </c>
      <c r="Z43" s="105" t="s">
        <v>1041</v>
      </c>
      <c r="AB43" s="78"/>
      <c r="AJ43" s="108">
        <v>2</v>
      </c>
      <c r="AK43" s="108" t="s">
        <v>179</v>
      </c>
      <c r="AL43" s="108">
        <v>1</v>
      </c>
      <c r="AN43" s="105" t="s">
        <v>1095</v>
      </c>
      <c r="AY43" s="108">
        <v>2</v>
      </c>
      <c r="AZ43" s="108" t="s">
        <v>179</v>
      </c>
      <c r="BA43" s="108">
        <v>2</v>
      </c>
    </row>
    <row r="44" spans="12:53" x14ac:dyDescent="0.2">
      <c r="L44" s="1" t="s">
        <v>177</v>
      </c>
      <c r="S44" s="1"/>
      <c r="T44" s="1"/>
      <c r="U44" s="109"/>
      <c r="V44" s="107"/>
      <c r="W44" s="108"/>
      <c r="Z44" s="1" t="s">
        <v>177</v>
      </c>
      <c r="AB44" s="18"/>
      <c r="AJ44" s="108"/>
      <c r="AK44" s="108"/>
      <c r="AL44" s="108"/>
      <c r="AN44" s="1" t="s">
        <v>177</v>
      </c>
      <c r="AY44" s="109"/>
      <c r="AZ44" s="107"/>
      <c r="BA44" s="108"/>
    </row>
    <row r="45" spans="12:53" x14ac:dyDescent="0.2">
      <c r="L45" s="105" t="s">
        <v>988</v>
      </c>
      <c r="S45" s="105"/>
      <c r="T45" s="105"/>
      <c r="U45" s="108">
        <v>3</v>
      </c>
      <c r="V45" s="108" t="s">
        <v>179</v>
      </c>
      <c r="W45" s="108">
        <v>0</v>
      </c>
      <c r="Z45" s="105" t="s">
        <v>1042</v>
      </c>
      <c r="AB45" s="18"/>
      <c r="AJ45" s="108">
        <v>1</v>
      </c>
      <c r="AK45" s="108" t="s">
        <v>179</v>
      </c>
      <c r="AL45" s="108">
        <v>0</v>
      </c>
      <c r="AN45" s="105" t="s">
        <v>1096</v>
      </c>
      <c r="AY45" s="108">
        <v>2</v>
      </c>
      <c r="AZ45" s="108" t="s">
        <v>179</v>
      </c>
      <c r="BA45" s="108">
        <v>0</v>
      </c>
    </row>
    <row r="46" spans="12:53" x14ac:dyDescent="0.2">
      <c r="L46" s="105" t="s">
        <v>989</v>
      </c>
      <c r="S46" s="105"/>
      <c r="T46" s="105"/>
      <c r="U46" s="108">
        <v>3</v>
      </c>
      <c r="V46" s="108" t="s">
        <v>179</v>
      </c>
      <c r="W46" s="108">
        <v>1</v>
      </c>
      <c r="Z46" s="105" t="s">
        <v>1043</v>
      </c>
      <c r="AB46" s="18"/>
      <c r="AJ46" s="108">
        <v>2</v>
      </c>
      <c r="AK46" s="108" t="s">
        <v>179</v>
      </c>
      <c r="AL46" s="108">
        <v>1</v>
      </c>
      <c r="AN46" s="105" t="s">
        <v>1097</v>
      </c>
      <c r="AY46" s="108">
        <v>5</v>
      </c>
      <c r="AZ46" s="108" t="s">
        <v>179</v>
      </c>
      <c r="BA46" s="108">
        <v>1</v>
      </c>
    </row>
    <row r="47" spans="12:53" x14ac:dyDescent="0.2">
      <c r="L47" s="105" t="s">
        <v>1428</v>
      </c>
      <c r="S47" s="105"/>
      <c r="T47" s="105"/>
      <c r="U47" s="108">
        <v>2</v>
      </c>
      <c r="V47" s="108" t="s">
        <v>179</v>
      </c>
      <c r="W47" s="108">
        <v>0</v>
      </c>
      <c r="Z47" s="105" t="s">
        <v>1044</v>
      </c>
      <c r="AB47" s="18"/>
      <c r="AJ47" s="108">
        <v>0</v>
      </c>
      <c r="AK47" s="108" t="s">
        <v>179</v>
      </c>
      <c r="AL47" s="108">
        <v>1</v>
      </c>
      <c r="AN47" s="105" t="s">
        <v>1429</v>
      </c>
      <c r="AY47" s="108">
        <v>1</v>
      </c>
      <c r="AZ47" s="108" t="s">
        <v>179</v>
      </c>
      <c r="BA47" s="108">
        <v>1</v>
      </c>
    </row>
    <row r="48" spans="12:53" x14ac:dyDescent="0.2">
      <c r="L48" s="105" t="s">
        <v>990</v>
      </c>
      <c r="S48" s="105"/>
      <c r="T48" s="105"/>
      <c r="U48" s="108">
        <v>1</v>
      </c>
      <c r="V48" s="108" t="s">
        <v>179</v>
      </c>
      <c r="W48" s="108">
        <v>0</v>
      </c>
      <c r="Z48" s="105" t="s">
        <v>1430</v>
      </c>
      <c r="AB48" s="18"/>
      <c r="AJ48" s="108">
        <v>4</v>
      </c>
      <c r="AK48" s="108" t="s">
        <v>179</v>
      </c>
      <c r="AL48" s="108">
        <v>1</v>
      </c>
      <c r="AN48" s="105" t="s">
        <v>1098</v>
      </c>
      <c r="AY48" s="108">
        <v>0</v>
      </c>
      <c r="AZ48" s="108" t="s">
        <v>179</v>
      </c>
      <c r="BA48" s="108">
        <v>4</v>
      </c>
    </row>
    <row r="49" spans="12:53" x14ac:dyDescent="0.2">
      <c r="L49" s="105" t="s">
        <v>991</v>
      </c>
      <c r="S49" s="105"/>
      <c r="T49" s="105"/>
      <c r="U49" s="108">
        <v>0</v>
      </c>
      <c r="V49" s="108" t="s">
        <v>179</v>
      </c>
      <c r="W49" s="108">
        <v>2</v>
      </c>
      <c r="Z49" s="105" t="s">
        <v>1045</v>
      </c>
      <c r="AB49" s="78"/>
      <c r="AJ49" s="108">
        <v>2</v>
      </c>
      <c r="AK49" s="108" t="s">
        <v>179</v>
      </c>
      <c r="AL49" s="108">
        <v>2</v>
      </c>
      <c r="AN49" s="105" t="s">
        <v>1099</v>
      </c>
      <c r="AY49" s="108">
        <v>2</v>
      </c>
      <c r="AZ49" s="108" t="s">
        <v>179</v>
      </c>
      <c r="BA49" s="108">
        <v>4</v>
      </c>
    </row>
    <row r="50" spans="12:53" x14ac:dyDescent="0.2">
      <c r="L50" s="105" t="s">
        <v>992</v>
      </c>
      <c r="S50" s="105"/>
      <c r="T50" s="105"/>
      <c r="U50" s="108">
        <v>0</v>
      </c>
      <c r="V50" s="108" t="s">
        <v>179</v>
      </c>
      <c r="W50" s="108">
        <v>1</v>
      </c>
      <c r="Z50" s="105" t="s">
        <v>1046</v>
      </c>
      <c r="AB50" s="78"/>
      <c r="AJ50" s="108">
        <v>1</v>
      </c>
      <c r="AK50" s="108" t="s">
        <v>179</v>
      </c>
      <c r="AL50" s="108">
        <v>1</v>
      </c>
      <c r="AN50" s="105" t="s">
        <v>1100</v>
      </c>
      <c r="AY50" s="108">
        <v>4</v>
      </c>
      <c r="AZ50" s="108" t="s">
        <v>179</v>
      </c>
      <c r="BA50" s="108">
        <v>0</v>
      </c>
    </row>
    <row r="51" spans="12:53" x14ac:dyDescent="0.2">
      <c r="L51" s="105" t="s">
        <v>993</v>
      </c>
      <c r="S51" s="105"/>
      <c r="T51" s="105"/>
      <c r="U51" s="108">
        <v>2</v>
      </c>
      <c r="V51" s="108" t="s">
        <v>179</v>
      </c>
      <c r="W51" s="108">
        <v>1</v>
      </c>
      <c r="Z51" s="105" t="s">
        <v>1047</v>
      </c>
      <c r="AB51" s="78"/>
      <c r="AJ51" s="108">
        <v>4</v>
      </c>
      <c r="AK51" s="108" t="s">
        <v>179</v>
      </c>
      <c r="AL51" s="108">
        <v>1</v>
      </c>
      <c r="AN51" s="105" t="s">
        <v>1101</v>
      </c>
      <c r="AY51" s="108">
        <v>1</v>
      </c>
      <c r="AZ51" s="108" t="s">
        <v>179</v>
      </c>
      <c r="BA51" s="108">
        <v>2</v>
      </c>
    </row>
    <row r="52" spans="12:53" x14ac:dyDescent="0.2">
      <c r="L52" s="1" t="s">
        <v>177</v>
      </c>
      <c r="S52" s="1"/>
      <c r="T52" s="1"/>
      <c r="U52" s="109"/>
      <c r="V52" s="107"/>
      <c r="W52" s="108"/>
      <c r="Z52" s="1" t="s">
        <v>177</v>
      </c>
      <c r="AB52" s="18"/>
      <c r="AN52" s="1" t="s">
        <v>177</v>
      </c>
      <c r="AY52" s="109"/>
      <c r="AZ52" s="107"/>
      <c r="BA52" s="108"/>
    </row>
    <row r="53" spans="12:53" x14ac:dyDescent="0.2">
      <c r="L53" s="105" t="s">
        <v>994</v>
      </c>
      <c r="S53" s="105"/>
      <c r="T53" s="105"/>
      <c r="U53" s="108">
        <v>0</v>
      </c>
      <c r="V53" s="108" t="s">
        <v>179</v>
      </c>
      <c r="W53" s="108">
        <v>1</v>
      </c>
      <c r="Z53" s="105" t="s">
        <v>1048</v>
      </c>
      <c r="AJ53" s="108">
        <v>0</v>
      </c>
      <c r="AK53" s="108" t="s">
        <v>179</v>
      </c>
      <c r="AL53" s="108">
        <v>1</v>
      </c>
      <c r="AN53" s="105" t="s">
        <v>1102</v>
      </c>
      <c r="AY53" s="108">
        <v>5</v>
      </c>
      <c r="AZ53" s="108" t="s">
        <v>179</v>
      </c>
      <c r="BA53" s="108">
        <v>2</v>
      </c>
    </row>
    <row r="54" spans="12:53" x14ac:dyDescent="0.2">
      <c r="L54" s="105" t="s">
        <v>1431</v>
      </c>
      <c r="S54" s="105"/>
      <c r="T54" s="105"/>
      <c r="U54" s="108">
        <v>6</v>
      </c>
      <c r="V54" s="108" t="s">
        <v>179</v>
      </c>
      <c r="W54" s="108">
        <v>0</v>
      </c>
      <c r="Z54" s="105" t="s">
        <v>1432</v>
      </c>
      <c r="AJ54" s="108">
        <v>2</v>
      </c>
      <c r="AK54" s="108" t="s">
        <v>179</v>
      </c>
      <c r="AL54" s="108">
        <v>1</v>
      </c>
      <c r="AN54" s="105" t="s">
        <v>1103</v>
      </c>
      <c r="AY54" s="108">
        <v>1</v>
      </c>
      <c r="AZ54" s="108" t="s">
        <v>179</v>
      </c>
      <c r="BA54" s="108">
        <v>2</v>
      </c>
    </row>
    <row r="55" spans="12:53" x14ac:dyDescent="0.2">
      <c r="L55" s="105" t="s">
        <v>995</v>
      </c>
      <c r="S55" s="105"/>
      <c r="T55" s="105"/>
      <c r="U55" s="108">
        <v>1</v>
      </c>
      <c r="V55" s="108" t="s">
        <v>179</v>
      </c>
      <c r="W55" s="108">
        <v>2</v>
      </c>
      <c r="Z55" s="105" t="s">
        <v>1049</v>
      </c>
      <c r="AJ55" s="108">
        <v>0</v>
      </c>
      <c r="AK55" s="108" t="s">
        <v>179</v>
      </c>
      <c r="AL55" s="108">
        <v>1</v>
      </c>
      <c r="AN55" s="105" t="s">
        <v>1104</v>
      </c>
      <c r="AY55" s="108">
        <v>1</v>
      </c>
      <c r="AZ55" s="108" t="s">
        <v>179</v>
      </c>
      <c r="BA55" s="108">
        <v>1</v>
      </c>
    </row>
    <row r="56" spans="12:53" x14ac:dyDescent="0.2">
      <c r="L56" s="105" t="s">
        <v>996</v>
      </c>
      <c r="S56" s="105"/>
      <c r="T56" s="105"/>
      <c r="U56" s="108">
        <v>6</v>
      </c>
      <c r="V56" s="108" t="s">
        <v>179</v>
      </c>
      <c r="W56" s="108">
        <v>0</v>
      </c>
      <c r="Z56" s="105" t="s">
        <v>1050</v>
      </c>
      <c r="AJ56" s="108">
        <v>1</v>
      </c>
      <c r="AK56" s="108" t="s">
        <v>179</v>
      </c>
      <c r="AL56" s="108">
        <v>3</v>
      </c>
      <c r="AN56" s="105" t="s">
        <v>1105</v>
      </c>
      <c r="AY56" s="108">
        <v>2</v>
      </c>
      <c r="AZ56" s="108" t="s">
        <v>179</v>
      </c>
      <c r="BA56" s="108">
        <v>3</v>
      </c>
    </row>
    <row r="57" spans="12:53" x14ac:dyDescent="0.2">
      <c r="L57" s="105" t="s">
        <v>997</v>
      </c>
      <c r="S57" s="105"/>
      <c r="T57" s="105"/>
      <c r="U57" s="108">
        <v>0</v>
      </c>
      <c r="V57" s="108" t="s">
        <v>179</v>
      </c>
      <c r="W57" s="108">
        <v>1</v>
      </c>
      <c r="Z57" s="105" t="s">
        <v>1051</v>
      </c>
      <c r="AJ57" s="108">
        <v>1</v>
      </c>
      <c r="AK57" s="108" t="s">
        <v>179</v>
      </c>
      <c r="AL57" s="108">
        <v>1</v>
      </c>
      <c r="AN57" s="105" t="s">
        <v>1433</v>
      </c>
      <c r="AY57" s="108">
        <v>2</v>
      </c>
      <c r="AZ57" s="108" t="s">
        <v>179</v>
      </c>
      <c r="BA57" s="108">
        <v>2</v>
      </c>
    </row>
    <row r="58" spans="12:53" x14ac:dyDescent="0.2">
      <c r="L58" s="105" t="s">
        <v>998</v>
      </c>
      <c r="S58" s="105"/>
      <c r="T58" s="105"/>
      <c r="U58" s="108">
        <v>1</v>
      </c>
      <c r="V58" s="108" t="s">
        <v>179</v>
      </c>
      <c r="W58" s="108">
        <v>0</v>
      </c>
      <c r="Z58" s="105" t="s">
        <v>1052</v>
      </c>
      <c r="AJ58" s="108">
        <v>2</v>
      </c>
      <c r="AK58" s="108" t="s">
        <v>179</v>
      </c>
      <c r="AL58" s="108">
        <v>1</v>
      </c>
      <c r="AN58" s="105" t="s">
        <v>1106</v>
      </c>
      <c r="AY58" s="108">
        <v>2</v>
      </c>
      <c r="AZ58" s="108" t="s">
        <v>179</v>
      </c>
      <c r="BA58" s="108">
        <v>0</v>
      </c>
    </row>
    <row r="59" spans="12:53" x14ac:dyDescent="0.2">
      <c r="L59" s="105" t="s">
        <v>999</v>
      </c>
      <c r="S59" s="105"/>
      <c r="T59" s="105"/>
      <c r="U59" s="108">
        <v>1</v>
      </c>
      <c r="V59" s="108" t="s">
        <v>179</v>
      </c>
      <c r="W59" s="108">
        <v>1</v>
      </c>
      <c r="Z59" s="105" t="s">
        <v>1053</v>
      </c>
      <c r="AJ59" s="108">
        <v>1</v>
      </c>
      <c r="AK59" s="108" t="s">
        <v>179</v>
      </c>
      <c r="AL59" s="108">
        <v>1</v>
      </c>
      <c r="AN59" s="105" t="s">
        <v>1107</v>
      </c>
      <c r="AY59" s="108">
        <v>0</v>
      </c>
      <c r="AZ59" s="108" t="s">
        <v>179</v>
      </c>
      <c r="BA59" s="108">
        <v>2</v>
      </c>
    </row>
    <row r="60" spans="12:53" x14ac:dyDescent="0.2">
      <c r="L60" s="1" t="s">
        <v>177</v>
      </c>
      <c r="S60" s="1"/>
      <c r="T60" s="1"/>
      <c r="U60" s="109"/>
      <c r="V60" s="107"/>
      <c r="W60" s="108"/>
      <c r="Z60" s="1" t="s">
        <v>177</v>
      </c>
      <c r="AJ60" s="109"/>
      <c r="AK60" s="107"/>
      <c r="AL60" s="108"/>
      <c r="AN60" s="1" t="s">
        <v>177</v>
      </c>
      <c r="AY60" s="109"/>
      <c r="AZ60" s="107"/>
      <c r="BA60" s="108"/>
    </row>
    <row r="61" spans="12:53" x14ac:dyDescent="0.2">
      <c r="L61" s="105" t="s">
        <v>1000</v>
      </c>
      <c r="S61" s="105"/>
      <c r="T61" s="105"/>
      <c r="U61" s="108">
        <v>2</v>
      </c>
      <c r="V61" s="108" t="s">
        <v>179</v>
      </c>
      <c r="W61" s="108">
        <v>3</v>
      </c>
      <c r="Z61" s="105" t="s">
        <v>1054</v>
      </c>
      <c r="AJ61" s="108">
        <v>3</v>
      </c>
      <c r="AK61" s="108" t="s">
        <v>179</v>
      </c>
      <c r="AL61" s="108">
        <v>1</v>
      </c>
      <c r="AN61" s="105" t="s">
        <v>1108</v>
      </c>
      <c r="AY61" s="108">
        <v>7</v>
      </c>
      <c r="AZ61" s="108" t="s">
        <v>179</v>
      </c>
      <c r="BA61" s="108">
        <v>0</v>
      </c>
    </row>
    <row r="62" spans="12:53" x14ac:dyDescent="0.2">
      <c r="L62" s="105" t="s">
        <v>1001</v>
      </c>
      <c r="S62" s="105"/>
      <c r="T62" s="105"/>
      <c r="U62" s="108">
        <v>3</v>
      </c>
      <c r="V62" s="108" t="s">
        <v>179</v>
      </c>
      <c r="W62" s="108">
        <v>0</v>
      </c>
      <c r="Z62" s="105" t="s">
        <v>1055</v>
      </c>
      <c r="AJ62" s="108">
        <v>1</v>
      </c>
      <c r="AK62" s="108" t="s">
        <v>179</v>
      </c>
      <c r="AL62" s="108">
        <v>1</v>
      </c>
      <c r="AN62" s="105" t="s">
        <v>1109</v>
      </c>
      <c r="AY62" s="108">
        <v>1</v>
      </c>
      <c r="AZ62" s="108" t="s">
        <v>179</v>
      </c>
      <c r="BA62" s="108">
        <v>1</v>
      </c>
    </row>
    <row r="63" spans="12:53" x14ac:dyDescent="0.2">
      <c r="L63" s="105" t="s">
        <v>1002</v>
      </c>
      <c r="S63" s="105"/>
      <c r="T63" s="105"/>
      <c r="U63" s="108">
        <v>1</v>
      </c>
      <c r="V63" s="108" t="s">
        <v>179</v>
      </c>
      <c r="W63" s="108">
        <v>1</v>
      </c>
      <c r="Z63" s="105" t="s">
        <v>1056</v>
      </c>
      <c r="AJ63" s="108">
        <v>0</v>
      </c>
      <c r="AK63" s="108" t="s">
        <v>179</v>
      </c>
      <c r="AL63" s="108">
        <v>3</v>
      </c>
      <c r="AN63" s="105" t="s">
        <v>1110</v>
      </c>
      <c r="AY63" s="108">
        <v>3</v>
      </c>
      <c r="AZ63" s="108" t="s">
        <v>179</v>
      </c>
      <c r="BA63" s="108">
        <v>1</v>
      </c>
    </row>
    <row r="64" spans="12:53" x14ac:dyDescent="0.2">
      <c r="L64" s="105" t="s">
        <v>1003</v>
      </c>
      <c r="S64" s="105"/>
      <c r="T64" s="105"/>
      <c r="U64" s="108">
        <v>2</v>
      </c>
      <c r="V64" s="108" t="s">
        <v>179</v>
      </c>
      <c r="W64" s="108">
        <v>2</v>
      </c>
      <c r="Z64" s="105" t="s">
        <v>1057</v>
      </c>
      <c r="AJ64" s="108">
        <v>2</v>
      </c>
      <c r="AK64" s="108" t="s">
        <v>179</v>
      </c>
      <c r="AL64" s="108">
        <v>0</v>
      </c>
      <c r="AN64" s="105" t="s">
        <v>1434</v>
      </c>
      <c r="AY64" s="108">
        <v>3</v>
      </c>
      <c r="AZ64" s="108" t="s">
        <v>179</v>
      </c>
      <c r="BA64" s="108">
        <v>2</v>
      </c>
    </row>
    <row r="65" spans="12:53" x14ac:dyDescent="0.2">
      <c r="L65" s="105" t="s">
        <v>1004</v>
      </c>
      <c r="S65" s="105"/>
      <c r="T65" s="105"/>
      <c r="U65" s="108">
        <v>3</v>
      </c>
      <c r="V65" s="108" t="s">
        <v>179</v>
      </c>
      <c r="W65" s="108">
        <v>2</v>
      </c>
      <c r="Z65" s="105" t="s">
        <v>1435</v>
      </c>
      <c r="AJ65" s="108">
        <v>3</v>
      </c>
      <c r="AK65" s="108" t="s">
        <v>179</v>
      </c>
      <c r="AL65" s="108">
        <v>3</v>
      </c>
      <c r="AN65" s="105" t="s">
        <v>1111</v>
      </c>
      <c r="AY65" s="108">
        <v>0</v>
      </c>
      <c r="AZ65" s="108" t="s">
        <v>179</v>
      </c>
      <c r="BA65" s="108">
        <v>2</v>
      </c>
    </row>
    <row r="66" spans="12:53" x14ac:dyDescent="0.2">
      <c r="L66" s="105" t="s">
        <v>1005</v>
      </c>
      <c r="S66" s="105"/>
      <c r="T66" s="105"/>
      <c r="U66" s="108">
        <v>3</v>
      </c>
      <c r="V66" s="108" t="s">
        <v>179</v>
      </c>
      <c r="W66" s="108">
        <v>1</v>
      </c>
      <c r="Z66" s="105" t="s">
        <v>1058</v>
      </c>
      <c r="AJ66" s="108">
        <v>2</v>
      </c>
      <c r="AK66" s="108" t="s">
        <v>179</v>
      </c>
      <c r="AL66" s="108">
        <v>6</v>
      </c>
      <c r="AN66" s="105" t="s">
        <v>1112</v>
      </c>
      <c r="AY66" s="108">
        <v>1</v>
      </c>
      <c r="AZ66" s="108" t="s">
        <v>179</v>
      </c>
      <c r="BA66" s="108">
        <v>4</v>
      </c>
    </row>
    <row r="67" spans="12:53" x14ac:dyDescent="0.2">
      <c r="L67" s="105" t="s">
        <v>1436</v>
      </c>
      <c r="S67" s="105"/>
      <c r="T67" s="105"/>
      <c r="U67" s="108">
        <v>2</v>
      </c>
      <c r="V67" s="108" t="s">
        <v>179</v>
      </c>
      <c r="W67" s="108">
        <v>1</v>
      </c>
      <c r="Z67" s="105" t="s">
        <v>1059</v>
      </c>
      <c r="AJ67" s="108">
        <v>0</v>
      </c>
      <c r="AK67" s="108" t="s">
        <v>179</v>
      </c>
      <c r="AL67" s="108">
        <v>0</v>
      </c>
      <c r="AN67" s="105" t="s">
        <v>1113</v>
      </c>
      <c r="AY67" s="108">
        <v>1</v>
      </c>
      <c r="AZ67" s="108" t="s">
        <v>179</v>
      </c>
      <c r="BA67" s="108">
        <v>2</v>
      </c>
    </row>
    <row r="68" spans="12:53" x14ac:dyDescent="0.2">
      <c r="L68" s="1" t="s">
        <v>177</v>
      </c>
      <c r="S68" s="1"/>
      <c r="T68" s="1"/>
      <c r="U68" s="109"/>
      <c r="V68" s="107"/>
      <c r="W68" s="108"/>
      <c r="Z68" s="1" t="s">
        <v>177</v>
      </c>
      <c r="AJ68" s="109"/>
      <c r="AK68" s="107"/>
      <c r="AL68" s="108"/>
      <c r="AN68" s="1" t="s">
        <v>177</v>
      </c>
      <c r="AY68" s="20"/>
      <c r="AZ68" s="20"/>
      <c r="BA68" s="20"/>
    </row>
    <row r="69" spans="12:53" x14ac:dyDescent="0.2">
      <c r="L69" s="105" t="s">
        <v>1006</v>
      </c>
      <c r="S69" s="105"/>
      <c r="T69" s="105"/>
      <c r="U69" s="108">
        <v>0</v>
      </c>
      <c r="V69" s="108" t="s">
        <v>179</v>
      </c>
      <c r="W69" s="108">
        <v>0</v>
      </c>
      <c r="Z69" s="105" t="s">
        <v>1060</v>
      </c>
      <c r="AJ69" s="108">
        <v>0</v>
      </c>
      <c r="AK69" s="108" t="s">
        <v>179</v>
      </c>
      <c r="AL69" s="108">
        <v>0</v>
      </c>
      <c r="AN69" s="105" t="s">
        <v>1114</v>
      </c>
      <c r="AY69" s="108">
        <v>0</v>
      </c>
      <c r="AZ69" s="108" t="s">
        <v>179</v>
      </c>
      <c r="BA69" s="108">
        <v>1</v>
      </c>
    </row>
    <row r="70" spans="12:53" x14ac:dyDescent="0.2">
      <c r="L70" s="105" t="s">
        <v>1007</v>
      </c>
      <c r="S70" s="105"/>
      <c r="T70" s="105"/>
      <c r="U70" s="108">
        <v>3</v>
      </c>
      <c r="V70" s="108" t="s">
        <v>179</v>
      </c>
      <c r="W70" s="108">
        <v>1</v>
      </c>
      <c r="Z70" s="105" t="s">
        <v>1061</v>
      </c>
      <c r="AJ70" s="108">
        <v>1</v>
      </c>
      <c r="AK70" s="108" t="s">
        <v>179</v>
      </c>
      <c r="AL70" s="108">
        <v>2</v>
      </c>
      <c r="AN70" s="105" t="s">
        <v>1115</v>
      </c>
      <c r="AY70" s="108">
        <v>1</v>
      </c>
      <c r="AZ70" s="108" t="s">
        <v>179</v>
      </c>
      <c r="BA70" s="108">
        <v>3</v>
      </c>
    </row>
    <row r="71" spans="12:53" x14ac:dyDescent="0.2">
      <c r="L71" s="105" t="s">
        <v>1008</v>
      </c>
      <c r="S71" s="105"/>
      <c r="T71" s="105"/>
      <c r="U71" s="108">
        <v>2</v>
      </c>
      <c r="V71" s="108" t="s">
        <v>179</v>
      </c>
      <c r="W71" s="108">
        <v>3</v>
      </c>
      <c r="Z71" s="105" t="s">
        <v>1062</v>
      </c>
      <c r="AJ71" s="108">
        <v>2</v>
      </c>
      <c r="AK71" s="108" t="s">
        <v>179</v>
      </c>
      <c r="AL71" s="108">
        <v>0</v>
      </c>
      <c r="AN71" s="105" t="s">
        <v>1116</v>
      </c>
      <c r="AY71" s="108">
        <v>6</v>
      </c>
      <c r="AZ71" s="108" t="s">
        <v>179</v>
      </c>
      <c r="BA71" s="108">
        <v>0</v>
      </c>
    </row>
    <row r="72" spans="12:53" x14ac:dyDescent="0.2">
      <c r="L72" s="105" t="s">
        <v>1009</v>
      </c>
      <c r="S72" s="105"/>
      <c r="T72" s="105"/>
      <c r="U72" s="108">
        <v>2</v>
      </c>
      <c r="V72" s="108" t="s">
        <v>179</v>
      </c>
      <c r="W72" s="108">
        <v>1</v>
      </c>
      <c r="Z72" s="105" t="s">
        <v>1063</v>
      </c>
      <c r="AJ72" s="108">
        <v>1</v>
      </c>
      <c r="AK72" s="108" t="s">
        <v>179</v>
      </c>
      <c r="AL72" s="108">
        <v>6</v>
      </c>
      <c r="AN72" s="105" t="s">
        <v>1437</v>
      </c>
      <c r="AY72" s="108">
        <v>0</v>
      </c>
      <c r="AZ72" s="108" t="s">
        <v>179</v>
      </c>
      <c r="BA72" s="108">
        <v>6</v>
      </c>
    </row>
    <row r="73" spans="12:53" x14ac:dyDescent="0.2">
      <c r="L73" s="105" t="s">
        <v>1010</v>
      </c>
      <c r="S73" s="105"/>
      <c r="T73" s="105"/>
      <c r="U73" s="108">
        <v>4</v>
      </c>
      <c r="V73" s="108" t="s">
        <v>179</v>
      </c>
      <c r="W73" s="108">
        <v>0</v>
      </c>
      <c r="Z73" s="105" t="s">
        <v>1438</v>
      </c>
      <c r="AJ73" s="108">
        <v>2</v>
      </c>
      <c r="AK73" s="108" t="s">
        <v>179</v>
      </c>
      <c r="AL73" s="108">
        <v>0</v>
      </c>
      <c r="AN73" s="105" t="s">
        <v>1117</v>
      </c>
      <c r="AY73" s="108">
        <v>5</v>
      </c>
      <c r="AZ73" s="108" t="s">
        <v>179</v>
      </c>
      <c r="BA73" s="108">
        <v>0</v>
      </c>
    </row>
    <row r="74" spans="12:53" x14ac:dyDescent="0.2">
      <c r="L74" s="105" t="s">
        <v>1439</v>
      </c>
      <c r="S74" s="105"/>
      <c r="T74" s="105"/>
      <c r="U74" s="108">
        <v>2</v>
      </c>
      <c r="V74" s="108" t="s">
        <v>179</v>
      </c>
      <c r="W74" s="108">
        <v>1</v>
      </c>
      <c r="Z74" s="105" t="s">
        <v>1064</v>
      </c>
      <c r="AJ74" s="108">
        <v>3</v>
      </c>
      <c r="AK74" s="108" t="s">
        <v>179</v>
      </c>
      <c r="AL74" s="108">
        <v>0</v>
      </c>
      <c r="AN74" s="105" t="s">
        <v>1118</v>
      </c>
      <c r="AY74" s="108">
        <v>1</v>
      </c>
      <c r="AZ74" s="108" t="s">
        <v>179</v>
      </c>
      <c r="BA74" s="108">
        <v>5</v>
      </c>
    </row>
    <row r="75" spans="12:53" x14ac:dyDescent="0.2">
      <c r="L75" s="105" t="s">
        <v>1011</v>
      </c>
      <c r="S75" s="105"/>
      <c r="T75" s="105"/>
      <c r="U75" s="108">
        <v>0</v>
      </c>
      <c r="V75" s="108" t="s">
        <v>179</v>
      </c>
      <c r="W75" s="108">
        <v>3</v>
      </c>
      <c r="Z75" s="105" t="s">
        <v>1065</v>
      </c>
      <c r="AJ75" s="108">
        <v>1</v>
      </c>
      <c r="AK75" s="108" t="s">
        <v>179</v>
      </c>
      <c r="AL75" s="108">
        <v>0</v>
      </c>
      <c r="AN75" s="105" t="s">
        <v>1119</v>
      </c>
      <c r="AY75" s="108">
        <v>1</v>
      </c>
      <c r="AZ75" s="108" t="s">
        <v>179</v>
      </c>
      <c r="BA75" s="108">
        <v>0</v>
      </c>
    </row>
    <row r="76" spans="12:53" x14ac:dyDescent="0.2">
      <c r="L76" s="1" t="s">
        <v>1141</v>
      </c>
      <c r="S76" s="1"/>
      <c r="T76" s="1"/>
      <c r="U76" s="109"/>
      <c r="V76" s="107"/>
      <c r="W76" s="108"/>
      <c r="Z76" s="1" t="s">
        <v>1149</v>
      </c>
      <c r="AJ76" s="109"/>
      <c r="AK76" s="107"/>
      <c r="AL76" s="108"/>
      <c r="AN76" s="1" t="s">
        <v>1158</v>
      </c>
      <c r="AY76" s="108"/>
      <c r="AZ76" s="108"/>
      <c r="BA76" s="108"/>
    </row>
    <row r="77" spans="12:53" x14ac:dyDescent="0.2">
      <c r="L77" s="105" t="s">
        <v>1012</v>
      </c>
      <c r="S77" s="105"/>
      <c r="T77" s="105"/>
      <c r="U77" s="108">
        <v>0</v>
      </c>
      <c r="V77" s="108" t="s">
        <v>179</v>
      </c>
      <c r="W77" s="108">
        <v>0</v>
      </c>
      <c r="Z77" s="105" t="s">
        <v>1066</v>
      </c>
      <c r="AJ77" s="108">
        <v>4</v>
      </c>
      <c r="AK77" s="108" t="s">
        <v>179</v>
      </c>
      <c r="AL77" s="108">
        <v>3</v>
      </c>
      <c r="AN77" s="105" t="s">
        <v>1440</v>
      </c>
      <c r="AY77" s="108">
        <v>1</v>
      </c>
      <c r="AZ77" s="108" t="s">
        <v>179</v>
      </c>
      <c r="BA77" s="108">
        <v>1</v>
      </c>
    </row>
    <row r="78" spans="12:53" x14ac:dyDescent="0.2">
      <c r="L78" s="105" t="s">
        <v>1013</v>
      </c>
      <c r="S78" s="105"/>
      <c r="T78" s="105"/>
      <c r="U78" s="108">
        <v>3</v>
      </c>
      <c r="V78" s="108" t="s">
        <v>179</v>
      </c>
      <c r="W78" s="108">
        <v>0</v>
      </c>
      <c r="Z78" s="105" t="s">
        <v>1067</v>
      </c>
      <c r="AJ78" s="108">
        <v>2</v>
      </c>
      <c r="AK78" s="108" t="s">
        <v>179</v>
      </c>
      <c r="AL78" s="108">
        <v>0</v>
      </c>
      <c r="AN78" s="105" t="s">
        <v>1120</v>
      </c>
      <c r="AY78" s="108">
        <v>1</v>
      </c>
      <c r="AZ78" s="108" t="s">
        <v>179</v>
      </c>
      <c r="BA78" s="108">
        <v>1</v>
      </c>
    </row>
    <row r="79" spans="12:53" x14ac:dyDescent="0.2">
      <c r="L79" s="105" t="s">
        <v>1014</v>
      </c>
      <c r="S79" s="105"/>
      <c r="T79" s="105"/>
      <c r="U79" s="108">
        <v>0</v>
      </c>
      <c r="V79" s="108" t="s">
        <v>179</v>
      </c>
      <c r="W79" s="108">
        <v>3</v>
      </c>
      <c r="Z79" s="105" t="s">
        <v>1068</v>
      </c>
      <c r="AJ79" s="108">
        <v>2</v>
      </c>
      <c r="AK79" s="108" t="s">
        <v>179</v>
      </c>
      <c r="AL79" s="108">
        <v>1</v>
      </c>
      <c r="AN79" s="105" t="s">
        <v>1121</v>
      </c>
      <c r="AY79" s="108">
        <v>1</v>
      </c>
      <c r="AZ79" s="108" t="s">
        <v>179</v>
      </c>
      <c r="BA79" s="108">
        <v>3</v>
      </c>
    </row>
    <row r="80" spans="12:53" x14ac:dyDescent="0.2">
      <c r="L80" s="105" t="s">
        <v>1015</v>
      </c>
      <c r="S80" s="105"/>
      <c r="T80" s="105"/>
      <c r="U80" s="108">
        <v>1</v>
      </c>
      <c r="V80" s="108" t="s">
        <v>179</v>
      </c>
      <c r="W80" s="108">
        <v>2</v>
      </c>
      <c r="Z80" s="105" t="s">
        <v>1069</v>
      </c>
      <c r="AJ80" s="108">
        <v>0</v>
      </c>
      <c r="AK80" s="108" t="s">
        <v>179</v>
      </c>
      <c r="AL80" s="108">
        <v>2</v>
      </c>
      <c r="AN80" s="105" t="s">
        <v>1122</v>
      </c>
      <c r="AY80" s="108">
        <v>5</v>
      </c>
      <c r="AZ80" s="108" t="s">
        <v>179</v>
      </c>
      <c r="BA80" s="108">
        <v>0</v>
      </c>
    </row>
    <row r="81" spans="12:53" x14ac:dyDescent="0.2">
      <c r="L81" s="105" t="s">
        <v>1016</v>
      </c>
      <c r="S81" s="105"/>
      <c r="T81" s="105"/>
      <c r="U81" s="108">
        <v>0</v>
      </c>
      <c r="V81" s="108" t="s">
        <v>179</v>
      </c>
      <c r="W81" s="108">
        <v>1</v>
      </c>
      <c r="Z81" s="105" t="s">
        <v>1070</v>
      </c>
      <c r="AJ81" s="108">
        <v>2</v>
      </c>
      <c r="AK81" s="108" t="s">
        <v>179</v>
      </c>
      <c r="AL81" s="108">
        <v>0</v>
      </c>
      <c r="AN81" s="105" t="s">
        <v>1123</v>
      </c>
      <c r="AY81" s="108">
        <v>1</v>
      </c>
      <c r="AZ81" s="108" t="s">
        <v>179</v>
      </c>
      <c r="BA81" s="108">
        <v>2</v>
      </c>
    </row>
    <row r="82" spans="12:53" x14ac:dyDescent="0.2">
      <c r="L82" s="105" t="s">
        <v>1441</v>
      </c>
      <c r="S82" s="105"/>
      <c r="T82" s="105"/>
      <c r="U82" s="108">
        <v>3</v>
      </c>
      <c r="V82" s="108" t="s">
        <v>179</v>
      </c>
      <c r="W82" s="108">
        <v>1</v>
      </c>
      <c r="Z82" s="105" t="s">
        <v>1442</v>
      </c>
      <c r="AJ82" s="108">
        <v>6</v>
      </c>
      <c r="AK82" s="108" t="s">
        <v>179</v>
      </c>
      <c r="AL82" s="108">
        <v>0</v>
      </c>
      <c r="AN82" s="105" t="s">
        <v>1124</v>
      </c>
      <c r="AY82" s="108">
        <v>4</v>
      </c>
      <c r="AZ82" s="108" t="s">
        <v>179</v>
      </c>
      <c r="BA82" s="108">
        <v>1</v>
      </c>
    </row>
    <row r="83" spans="12:53" x14ac:dyDescent="0.2">
      <c r="L83" s="105" t="s">
        <v>1017</v>
      </c>
      <c r="S83" s="105"/>
      <c r="T83" s="105"/>
      <c r="U83" s="108">
        <v>1</v>
      </c>
      <c r="V83" s="108" t="s">
        <v>179</v>
      </c>
      <c r="W83" s="108">
        <v>2</v>
      </c>
      <c r="Z83" s="105" t="s">
        <v>1071</v>
      </c>
      <c r="AJ83" s="108">
        <v>2</v>
      </c>
      <c r="AK83" s="108" t="s">
        <v>179</v>
      </c>
      <c r="AL83" s="108">
        <v>2</v>
      </c>
      <c r="AN83" s="105" t="s">
        <v>1125</v>
      </c>
      <c r="AY83" s="108">
        <v>2</v>
      </c>
      <c r="AZ83" s="108" t="s">
        <v>179</v>
      </c>
      <c r="BA83" s="108">
        <v>0</v>
      </c>
    </row>
    <row r="84" spans="12:53" x14ac:dyDescent="0.2">
      <c r="L84" s="1" t="s">
        <v>1142</v>
      </c>
      <c r="S84" s="1"/>
      <c r="T84" s="1"/>
      <c r="U84" s="109"/>
      <c r="V84" s="107"/>
      <c r="W84" s="108"/>
      <c r="Z84" s="1" t="s">
        <v>1150</v>
      </c>
      <c r="AJ84" s="109"/>
      <c r="AK84" s="107"/>
      <c r="AL84" s="108"/>
    </row>
    <row r="85" spans="12:53" x14ac:dyDescent="0.2">
      <c r="L85" s="105" t="s">
        <v>1018</v>
      </c>
      <c r="S85" s="105"/>
      <c r="T85" s="105"/>
      <c r="U85" s="108">
        <v>2</v>
      </c>
      <c r="V85" s="108" t="s">
        <v>179</v>
      </c>
      <c r="W85" s="108">
        <v>0</v>
      </c>
      <c r="Z85" s="105" t="s">
        <v>1072</v>
      </c>
      <c r="AJ85" s="108">
        <v>2</v>
      </c>
      <c r="AK85" s="108" t="s">
        <v>179</v>
      </c>
      <c r="AL85" s="108">
        <v>2</v>
      </c>
    </row>
    <row r="86" spans="12:53" x14ac:dyDescent="0.2">
      <c r="L86" s="105" t="s">
        <v>1019</v>
      </c>
      <c r="S86" s="105"/>
      <c r="T86" s="105"/>
      <c r="U86" s="108">
        <v>1</v>
      </c>
      <c r="V86" s="108" t="s">
        <v>179</v>
      </c>
      <c r="W86" s="108">
        <v>1</v>
      </c>
      <c r="Z86" s="105" t="s">
        <v>1073</v>
      </c>
      <c r="AJ86" s="108">
        <v>1</v>
      </c>
      <c r="AK86" s="108" t="s">
        <v>179</v>
      </c>
      <c r="AL86" s="108">
        <v>0</v>
      </c>
    </row>
    <row r="87" spans="12:53" x14ac:dyDescent="0.2">
      <c r="L87" s="105" t="s">
        <v>1020</v>
      </c>
      <c r="S87" s="105"/>
      <c r="T87" s="105"/>
      <c r="U87" s="108">
        <v>3</v>
      </c>
      <c r="V87" s="108" t="s">
        <v>179</v>
      </c>
      <c r="W87" s="108">
        <v>1</v>
      </c>
      <c r="Z87" s="105" t="s">
        <v>1074</v>
      </c>
      <c r="AJ87" s="108">
        <v>4</v>
      </c>
      <c r="AK87" s="108" t="s">
        <v>179</v>
      </c>
      <c r="AL87" s="108">
        <v>1</v>
      </c>
    </row>
    <row r="88" spans="12:53" x14ac:dyDescent="0.2">
      <c r="L88" s="105" t="s">
        <v>1021</v>
      </c>
      <c r="S88" s="105"/>
      <c r="T88" s="105"/>
      <c r="U88" s="108">
        <v>4</v>
      </c>
      <c r="V88" s="108" t="s">
        <v>179</v>
      </c>
      <c r="W88" s="108">
        <v>0</v>
      </c>
      <c r="Z88" s="105" t="s">
        <v>1075</v>
      </c>
      <c r="AJ88" s="108">
        <v>8</v>
      </c>
      <c r="AK88" s="108" t="s">
        <v>179</v>
      </c>
      <c r="AL88" s="108">
        <v>1</v>
      </c>
    </row>
    <row r="89" spans="12:53" x14ac:dyDescent="0.2">
      <c r="L89" s="105" t="s">
        <v>1022</v>
      </c>
      <c r="S89" s="105"/>
      <c r="T89" s="105"/>
      <c r="U89" s="108">
        <v>0</v>
      </c>
      <c r="V89" s="108" t="s">
        <v>179</v>
      </c>
      <c r="W89" s="108">
        <v>3</v>
      </c>
      <c r="Z89" s="105" t="s">
        <v>1443</v>
      </c>
      <c r="AJ89" s="108">
        <v>3</v>
      </c>
      <c r="AK89" s="108" t="s">
        <v>179</v>
      </c>
      <c r="AL89" s="108">
        <v>2</v>
      </c>
    </row>
    <row r="90" spans="12:53" x14ac:dyDescent="0.2">
      <c r="L90" s="105" t="s">
        <v>1444</v>
      </c>
      <c r="S90" s="105"/>
      <c r="T90" s="105"/>
      <c r="U90" s="108">
        <v>3</v>
      </c>
      <c r="V90" s="108" t="s">
        <v>179</v>
      </c>
      <c r="W90" s="108">
        <v>1</v>
      </c>
      <c r="Z90" s="105" t="s">
        <v>1076</v>
      </c>
      <c r="AJ90" s="108">
        <v>2</v>
      </c>
      <c r="AK90" s="108" t="s">
        <v>179</v>
      </c>
      <c r="AL90" s="108">
        <v>0</v>
      </c>
    </row>
    <row r="91" spans="12:53" x14ac:dyDescent="0.2">
      <c r="L91" s="105" t="s">
        <v>1023</v>
      </c>
      <c r="S91" s="105"/>
      <c r="T91" s="105"/>
      <c r="U91" s="108">
        <v>4</v>
      </c>
      <c r="V91" s="108" t="s">
        <v>179</v>
      </c>
      <c r="W91" s="108">
        <v>0</v>
      </c>
      <c r="Z91" s="105" t="s">
        <v>1077</v>
      </c>
      <c r="AJ91" s="108">
        <v>3</v>
      </c>
      <c r="AK91" s="108" t="s">
        <v>179</v>
      </c>
      <c r="AL91" s="108">
        <v>1</v>
      </c>
    </row>
    <row r="92" spans="12:53" x14ac:dyDescent="0.2">
      <c r="O92" s="1"/>
      <c r="S92" s="1"/>
      <c r="T92" s="1"/>
      <c r="U92" s="1"/>
      <c r="AB92" s="18"/>
      <c r="AD92" s="109"/>
      <c r="AE92" s="107"/>
      <c r="AF92" s="108"/>
    </row>
    <row r="93" spans="12:53" x14ac:dyDescent="0.2">
      <c r="S93" s="105"/>
      <c r="T93" s="105"/>
      <c r="U93" s="105"/>
      <c r="AB93" s="18"/>
    </row>
    <row r="94" spans="12:53" x14ac:dyDescent="0.2">
      <c r="S94" s="105"/>
      <c r="T94" s="105"/>
      <c r="U94" s="105"/>
      <c r="AB94" s="18"/>
    </row>
    <row r="95" spans="12:53" x14ac:dyDescent="0.2">
      <c r="S95" s="105"/>
      <c r="T95" s="105"/>
      <c r="U95" s="105"/>
      <c r="AB95" s="18"/>
    </row>
    <row r="96" spans="12:53" x14ac:dyDescent="0.2">
      <c r="S96" s="105"/>
      <c r="T96" s="105"/>
      <c r="U96" s="105"/>
      <c r="AB96" s="18"/>
    </row>
    <row r="97" spans="19:28" x14ac:dyDescent="0.2">
      <c r="S97" s="105"/>
      <c r="T97" s="105"/>
      <c r="U97" s="105"/>
      <c r="AB97" s="78"/>
    </row>
    <row r="98" spans="19:28" x14ac:dyDescent="0.2">
      <c r="S98" s="105"/>
      <c r="T98" s="105"/>
      <c r="U98" s="105"/>
      <c r="AB98" s="78"/>
    </row>
    <row r="99" spans="19:28" x14ac:dyDescent="0.2">
      <c r="S99" s="105"/>
      <c r="T99" s="105"/>
      <c r="U99" s="105"/>
      <c r="AB99" s="78"/>
    </row>
    <row r="100" spans="19:28" x14ac:dyDescent="0.2">
      <c r="S100" s="1"/>
      <c r="T100" s="1"/>
      <c r="U100" s="1"/>
      <c r="AB100" s="18"/>
    </row>
    <row r="101" spans="19:28" x14ac:dyDescent="0.2">
      <c r="S101" s="105"/>
      <c r="T101" s="105"/>
      <c r="U101" s="105"/>
      <c r="AB101" s="18"/>
    </row>
    <row r="102" spans="19:28" x14ac:dyDescent="0.2">
      <c r="S102" s="105"/>
      <c r="T102" s="105"/>
      <c r="U102" s="105"/>
      <c r="AB102" s="18"/>
    </row>
    <row r="103" spans="19:28" x14ac:dyDescent="0.2">
      <c r="S103" s="105"/>
      <c r="T103" s="105"/>
      <c r="U103" s="105"/>
      <c r="AB103" s="18"/>
    </row>
    <row r="104" spans="19:28" x14ac:dyDescent="0.2">
      <c r="S104" s="105"/>
      <c r="T104" s="105"/>
      <c r="U104" s="105"/>
      <c r="AB104" s="18"/>
    </row>
    <row r="105" spans="19:28" x14ac:dyDescent="0.2">
      <c r="S105" s="105"/>
      <c r="T105" s="105"/>
      <c r="U105" s="105"/>
    </row>
    <row r="106" spans="19:28" x14ac:dyDescent="0.2">
      <c r="S106" s="105"/>
      <c r="T106" s="105"/>
      <c r="U106" s="105"/>
      <c r="AB106" s="78"/>
    </row>
    <row r="107" spans="19:28" x14ac:dyDescent="0.2">
      <c r="S107" s="105"/>
      <c r="T107" s="105"/>
      <c r="U107" s="105"/>
      <c r="AB107" s="78"/>
    </row>
    <row r="108" spans="19:28" x14ac:dyDescent="0.2">
      <c r="S108" s="1"/>
      <c r="T108" s="1"/>
      <c r="U108" s="1"/>
      <c r="AB108" s="18"/>
    </row>
    <row r="109" spans="19:28" x14ac:dyDescent="0.2">
      <c r="S109" s="105"/>
      <c r="T109" s="105"/>
      <c r="U109" s="105"/>
      <c r="AB109" s="18"/>
    </row>
    <row r="110" spans="19:28" x14ac:dyDescent="0.2">
      <c r="S110" s="105"/>
      <c r="T110" s="105"/>
      <c r="U110" s="105"/>
      <c r="AB110" s="18"/>
    </row>
    <row r="111" spans="19:28" x14ac:dyDescent="0.2">
      <c r="S111" s="105"/>
      <c r="T111" s="105"/>
      <c r="U111" s="105"/>
      <c r="AB111" s="18"/>
    </row>
    <row r="112" spans="19:28" x14ac:dyDescent="0.2">
      <c r="S112" s="105"/>
      <c r="T112" s="105"/>
      <c r="U112" s="105"/>
      <c r="AB112" s="18"/>
    </row>
    <row r="113" spans="15:28" x14ac:dyDescent="0.2">
      <c r="S113" s="105"/>
      <c r="T113" s="105"/>
      <c r="U113" s="105"/>
    </row>
    <row r="114" spans="15:28" x14ac:dyDescent="0.2">
      <c r="S114" s="105"/>
      <c r="T114" s="105"/>
      <c r="U114" s="105"/>
      <c r="AB114" s="78"/>
    </row>
    <row r="115" spans="15:28" x14ac:dyDescent="0.2">
      <c r="S115" s="105"/>
      <c r="T115" s="105"/>
      <c r="U115" s="105"/>
      <c r="AB115" s="78"/>
    </row>
    <row r="116" spans="15:28" x14ac:dyDescent="0.2">
      <c r="S116" s="1"/>
      <c r="T116" s="1"/>
      <c r="U116" s="1"/>
      <c r="AB116" s="18"/>
    </row>
    <row r="117" spans="15:28" x14ac:dyDescent="0.2">
      <c r="S117" s="105"/>
      <c r="T117" s="105"/>
      <c r="U117" s="105"/>
      <c r="AB117" s="18"/>
    </row>
    <row r="118" spans="15:28" x14ac:dyDescent="0.2">
      <c r="S118" s="105"/>
      <c r="T118" s="105"/>
      <c r="U118" s="105"/>
      <c r="AB118" s="18"/>
    </row>
    <row r="119" spans="15:28" x14ac:dyDescent="0.2">
      <c r="S119" s="105"/>
      <c r="T119" s="105"/>
      <c r="U119" s="105"/>
      <c r="AB119" s="18"/>
    </row>
    <row r="120" spans="15:28" x14ac:dyDescent="0.2">
      <c r="S120" s="105"/>
      <c r="T120" s="105"/>
      <c r="U120" s="105"/>
      <c r="AB120" s="18"/>
    </row>
    <row r="121" spans="15:28" x14ac:dyDescent="0.2">
      <c r="S121" s="105"/>
      <c r="T121" s="105"/>
      <c r="U121" s="105"/>
    </row>
    <row r="122" spans="15:28" x14ac:dyDescent="0.2">
      <c r="S122" s="105"/>
      <c r="T122" s="105"/>
      <c r="U122" s="105"/>
    </row>
    <row r="123" spans="15:28" x14ac:dyDescent="0.2">
      <c r="S123" s="105"/>
      <c r="T123" s="105"/>
      <c r="U123" s="105"/>
    </row>
    <row r="124" spans="15:28" x14ac:dyDescent="0.2">
      <c r="O124" s="105"/>
      <c r="P124" s="108"/>
      <c r="Q124" s="105"/>
      <c r="R124" s="108"/>
    </row>
  </sheetData>
  <mergeCells count="15">
    <mergeCell ref="L1:N1"/>
    <mergeCell ref="O1:Q1"/>
    <mergeCell ref="R1:T1"/>
    <mergeCell ref="U1:W1"/>
    <mergeCell ref="X1:Z1"/>
    <mergeCell ref="AV1:AX1"/>
    <mergeCell ref="AY1:BA1"/>
    <mergeCell ref="O18:BA18"/>
    <mergeCell ref="AD1:AF1"/>
    <mergeCell ref="AG1:AI1"/>
    <mergeCell ref="AJ1:AL1"/>
    <mergeCell ref="AM1:AO1"/>
    <mergeCell ref="AP1:AR1"/>
    <mergeCell ref="AS1:AU1"/>
    <mergeCell ref="AA1:AC1"/>
  </mergeCells>
  <printOptions horizontalCentered="1"/>
  <pageMargins left="0.7" right="0.7" top="0.75" bottom="0.75" header="0.3" footer="0.3"/>
  <pageSetup paperSize="9" scale="52" orientation="portrait" r:id="rId1"/>
  <headerFooter>
    <oddHeader>&amp;L&amp;9Södertäljefotbollen&amp;C&amp;22 1987 Div 2 Östra&amp;R&amp;9&amp;D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EF2B-35FE-4BB5-B96F-4FE7B21D7413}">
  <sheetPr>
    <pageSetUpPr fitToPage="1"/>
  </sheetPr>
  <dimension ref="A1:AX94"/>
  <sheetViews>
    <sheetView view="pageLayout" topLeftCell="A14" zoomScaleNormal="100" workbookViewId="0">
      <selection activeCell="L25" sqref="L25:AI25"/>
    </sheetView>
  </sheetViews>
  <sheetFormatPr defaultRowHeight="12" x14ac:dyDescent="0.2"/>
  <cols>
    <col min="1" max="1" width="2.7109375" style="32" bestFit="1" customWidth="1"/>
    <col min="2" max="2" width="24.42578125" style="32" customWidth="1"/>
    <col min="3" max="4" width="3.5703125" style="32" bestFit="1" customWidth="1"/>
    <col min="5" max="5" width="2.7109375" style="32" bestFit="1" customWidth="1"/>
    <col min="6" max="7" width="3.5703125" style="32" bestFit="1" customWidth="1"/>
    <col min="8" max="8" width="1.5703125" style="90" bestFit="1" customWidth="1"/>
    <col min="9" max="10" width="3.5703125" style="32" bestFit="1" customWidth="1"/>
    <col min="11" max="11" width="5.28515625" style="32" bestFit="1" customWidth="1"/>
    <col min="12" max="12" width="2.7109375" style="34" bestFit="1" customWidth="1"/>
    <col min="13" max="13" width="1.5703125" style="34" bestFit="1" customWidth="1"/>
    <col min="14" max="14" width="2.7109375" style="34" customWidth="1"/>
    <col min="15" max="15" width="2.7109375" style="34" bestFit="1" customWidth="1"/>
    <col min="16" max="16" width="1.5703125" style="34" bestFit="1" customWidth="1"/>
    <col min="17" max="18" width="2.7109375" style="34" bestFit="1" customWidth="1"/>
    <col min="19" max="19" width="1.5703125" style="34" bestFit="1" customWidth="1"/>
    <col min="20" max="21" width="2.7109375" style="34" bestFit="1" customWidth="1"/>
    <col min="22" max="22" width="1.5703125" style="34" bestFit="1" customWidth="1"/>
    <col min="23" max="23" width="2.7109375" style="34" customWidth="1"/>
    <col min="24" max="24" width="2.7109375" style="34" bestFit="1" customWidth="1"/>
    <col min="25" max="25" width="1.5703125" style="34" bestFit="1" customWidth="1"/>
    <col min="26" max="27" width="2.7109375" style="34" bestFit="1" customWidth="1"/>
    <col min="28" max="28" width="1.5703125" style="34" bestFit="1" customWidth="1"/>
    <col min="29" max="29" width="2.7109375" style="34" bestFit="1" customWidth="1"/>
    <col min="30" max="30" width="2.7109375" style="34" customWidth="1"/>
    <col min="31" max="31" width="1.5703125" style="34" bestFit="1" customWidth="1"/>
    <col min="32" max="32" width="2.7109375" style="34" bestFit="1" customWidth="1"/>
    <col min="33" max="33" width="2.7109375" style="34" customWidth="1"/>
    <col min="34" max="34" width="1.5703125" style="34" bestFit="1" customWidth="1"/>
    <col min="35" max="36" width="2.7109375" style="34" customWidth="1"/>
    <col min="37" max="37" width="1.5703125" style="34" bestFit="1" customWidth="1"/>
    <col min="38" max="38" width="2.7109375" style="34" bestFit="1" customWidth="1"/>
    <col min="39" max="39" width="2.7109375" style="34" customWidth="1"/>
    <col min="40" max="40" width="1.5703125" style="34" bestFit="1" customWidth="1"/>
    <col min="41" max="41" width="2.7109375" style="34" bestFit="1" customWidth="1"/>
    <col min="42" max="42" width="2.7109375" style="34" customWidth="1"/>
    <col min="43" max="43" width="1.5703125" style="34" bestFit="1" customWidth="1"/>
    <col min="44" max="44" width="2.7109375" style="34" bestFit="1" customWidth="1"/>
    <col min="45" max="45" width="2.7109375" style="34" customWidth="1"/>
    <col min="46" max="46" width="1.5703125" style="34" bestFit="1" customWidth="1"/>
    <col min="47" max="47" width="2.7109375" style="34" bestFit="1" customWidth="1"/>
    <col min="48" max="48" width="3.5703125" style="34" bestFit="1" customWidth="1"/>
    <col min="49" max="49" width="1.5703125" style="34" bestFit="1" customWidth="1"/>
    <col min="50" max="50" width="3.5703125" style="34" bestFit="1" customWidth="1"/>
    <col min="51" max="16384" width="9.140625" style="32"/>
  </cols>
  <sheetData>
    <row r="1" spans="1:50" s="33" customFormat="1" ht="87.75" customHeight="1" x14ac:dyDescent="0.25">
      <c r="A1" s="94"/>
      <c r="B1" s="67" t="s">
        <v>1445</v>
      </c>
      <c r="C1" s="95"/>
      <c r="D1" s="95"/>
      <c r="E1" s="95"/>
      <c r="F1" s="95"/>
      <c r="G1" s="95"/>
      <c r="H1" s="94"/>
      <c r="I1" s="95"/>
      <c r="J1" s="95"/>
      <c r="K1" s="95"/>
      <c r="L1" s="133" t="s">
        <v>1446</v>
      </c>
      <c r="M1" s="133"/>
      <c r="N1" s="133"/>
      <c r="O1" s="133" t="s">
        <v>1447</v>
      </c>
      <c r="P1" s="133"/>
      <c r="Q1" s="133"/>
      <c r="R1" s="133" t="s">
        <v>1448</v>
      </c>
      <c r="S1" s="133"/>
      <c r="T1" s="133"/>
      <c r="U1" s="133" t="s">
        <v>70</v>
      </c>
      <c r="V1" s="133"/>
      <c r="W1" s="133"/>
      <c r="X1" s="133" t="s">
        <v>1449</v>
      </c>
      <c r="Y1" s="133"/>
      <c r="Z1" s="133"/>
      <c r="AA1" s="133" t="s">
        <v>71</v>
      </c>
      <c r="AB1" s="133"/>
      <c r="AC1" s="133"/>
      <c r="AD1" s="133" t="s">
        <v>147</v>
      </c>
      <c r="AE1" s="133"/>
      <c r="AF1" s="133"/>
      <c r="AG1" s="133" t="s">
        <v>148</v>
      </c>
      <c r="AH1" s="133"/>
      <c r="AI1" s="133"/>
      <c r="AJ1" s="133" t="s">
        <v>149</v>
      </c>
      <c r="AK1" s="133"/>
      <c r="AL1" s="133"/>
      <c r="AM1" s="133" t="s">
        <v>1450</v>
      </c>
      <c r="AN1" s="133"/>
      <c r="AO1" s="133"/>
      <c r="AP1" s="133" t="s">
        <v>1451</v>
      </c>
      <c r="AQ1" s="133"/>
      <c r="AR1" s="133"/>
      <c r="AS1" s="133" t="s">
        <v>96</v>
      </c>
      <c r="AT1" s="133"/>
      <c r="AU1" s="133"/>
      <c r="AV1" s="70"/>
      <c r="AW1" s="70"/>
      <c r="AX1" s="70"/>
    </row>
    <row r="2" spans="1:50" x14ac:dyDescent="0.2">
      <c r="A2" s="94">
        <v>1</v>
      </c>
      <c r="B2" s="124" t="s">
        <v>1446</v>
      </c>
      <c r="C2" s="124">
        <v>22</v>
      </c>
      <c r="D2" s="124">
        <v>17</v>
      </c>
      <c r="E2" s="124">
        <v>1</v>
      </c>
      <c r="F2" s="124">
        <v>4</v>
      </c>
      <c r="G2" s="124">
        <v>66</v>
      </c>
      <c r="H2" s="124" t="s">
        <v>12</v>
      </c>
      <c r="I2" s="124">
        <v>27</v>
      </c>
      <c r="J2" s="95">
        <f t="shared" ref="J2:J14" si="0">SUM(2*D2+E2)</f>
        <v>35</v>
      </c>
      <c r="K2" s="95" t="s">
        <v>10</v>
      </c>
      <c r="L2" s="132"/>
      <c r="M2" s="132"/>
      <c r="N2" s="132"/>
      <c r="O2" s="131">
        <v>3</v>
      </c>
      <c r="P2" s="131" t="s">
        <v>12</v>
      </c>
      <c r="Q2" s="131">
        <v>0</v>
      </c>
      <c r="R2" s="131">
        <v>3</v>
      </c>
      <c r="S2" s="131" t="s">
        <v>12</v>
      </c>
      <c r="T2" s="131">
        <v>1</v>
      </c>
      <c r="U2" s="131">
        <v>3</v>
      </c>
      <c r="V2" s="131" t="s">
        <v>12</v>
      </c>
      <c r="W2" s="131">
        <v>0</v>
      </c>
      <c r="X2" s="131">
        <v>4</v>
      </c>
      <c r="Y2" s="131" t="s">
        <v>12</v>
      </c>
      <c r="Z2" s="131">
        <v>2</v>
      </c>
      <c r="AA2" s="131">
        <v>2</v>
      </c>
      <c r="AB2" s="131" t="s">
        <v>12</v>
      </c>
      <c r="AC2" s="131">
        <v>1</v>
      </c>
      <c r="AD2" s="131">
        <v>2</v>
      </c>
      <c r="AE2" s="131" t="s">
        <v>12</v>
      </c>
      <c r="AF2" s="131">
        <v>1</v>
      </c>
      <c r="AG2" s="131">
        <v>8</v>
      </c>
      <c r="AH2" s="131" t="s">
        <v>12</v>
      </c>
      <c r="AI2" s="131">
        <v>0</v>
      </c>
      <c r="AJ2" s="131">
        <v>4</v>
      </c>
      <c r="AK2" s="131" t="s">
        <v>12</v>
      </c>
      <c r="AL2" s="131">
        <v>2</v>
      </c>
      <c r="AM2" s="131">
        <v>4</v>
      </c>
      <c r="AN2" s="131" t="s">
        <v>12</v>
      </c>
      <c r="AO2" s="131">
        <v>0</v>
      </c>
      <c r="AP2" s="131">
        <v>5</v>
      </c>
      <c r="AQ2" s="131" t="s">
        <v>12</v>
      </c>
      <c r="AR2" s="131">
        <v>0</v>
      </c>
      <c r="AS2" s="131">
        <v>3</v>
      </c>
      <c r="AT2" s="131" t="s">
        <v>12</v>
      </c>
      <c r="AU2" s="131">
        <v>0</v>
      </c>
      <c r="AV2" s="20">
        <f>SUM(L2+O2+R2+U2+X2+AA2+AD2+AG2+AJ2+AM2+AP2+AS2)</f>
        <v>41</v>
      </c>
      <c r="AW2" s="20" t="s">
        <v>12</v>
      </c>
      <c r="AX2" s="20">
        <f>SUM(N2+Q2+T2+W2+Z2+AC2+AF2+AI2+AL2+AO2+AR2+AU2)</f>
        <v>7</v>
      </c>
    </row>
    <row r="3" spans="1:50" x14ac:dyDescent="0.2">
      <c r="A3" s="94">
        <v>2</v>
      </c>
      <c r="B3" s="69" t="s">
        <v>1447</v>
      </c>
      <c r="C3" s="124">
        <v>22</v>
      </c>
      <c r="D3" s="124">
        <v>12</v>
      </c>
      <c r="E3" s="124">
        <v>6</v>
      </c>
      <c r="F3" s="124">
        <v>4</v>
      </c>
      <c r="G3" s="124">
        <v>47</v>
      </c>
      <c r="H3" s="124" t="s">
        <v>12</v>
      </c>
      <c r="I3" s="124">
        <v>24</v>
      </c>
      <c r="J3" s="95">
        <f t="shared" si="0"/>
        <v>30</v>
      </c>
      <c r="K3" s="95"/>
      <c r="L3" s="131">
        <v>0</v>
      </c>
      <c r="M3" s="131" t="s">
        <v>12</v>
      </c>
      <c r="N3" s="131">
        <v>1</v>
      </c>
      <c r="O3" s="132"/>
      <c r="P3" s="132"/>
      <c r="Q3" s="132"/>
      <c r="R3" s="131">
        <v>4</v>
      </c>
      <c r="S3" s="131" t="s">
        <v>12</v>
      </c>
      <c r="T3" s="131">
        <v>1</v>
      </c>
      <c r="U3" s="131">
        <v>3</v>
      </c>
      <c r="V3" s="131" t="s">
        <v>12</v>
      </c>
      <c r="W3" s="131">
        <v>1</v>
      </c>
      <c r="X3" s="131">
        <v>1</v>
      </c>
      <c r="Y3" s="131" t="s">
        <v>12</v>
      </c>
      <c r="Z3" s="131">
        <v>1</v>
      </c>
      <c r="AA3" s="131">
        <v>3</v>
      </c>
      <c r="AB3" s="131" t="s">
        <v>12</v>
      </c>
      <c r="AC3" s="131">
        <v>1</v>
      </c>
      <c r="AD3" s="131">
        <v>3</v>
      </c>
      <c r="AE3" s="131" t="s">
        <v>12</v>
      </c>
      <c r="AF3" s="131">
        <v>1</v>
      </c>
      <c r="AG3" s="131">
        <v>6</v>
      </c>
      <c r="AH3" s="131" t="s">
        <v>12</v>
      </c>
      <c r="AI3" s="131">
        <v>0</v>
      </c>
      <c r="AJ3" s="131">
        <v>1</v>
      </c>
      <c r="AK3" s="131" t="s">
        <v>12</v>
      </c>
      <c r="AL3" s="131">
        <v>0</v>
      </c>
      <c r="AM3" s="131">
        <v>4</v>
      </c>
      <c r="AN3" s="131" t="s">
        <v>12</v>
      </c>
      <c r="AO3" s="131">
        <v>1</v>
      </c>
      <c r="AP3" s="131">
        <v>3</v>
      </c>
      <c r="AQ3" s="131" t="s">
        <v>12</v>
      </c>
      <c r="AR3" s="131">
        <v>0</v>
      </c>
      <c r="AS3" s="131">
        <v>1</v>
      </c>
      <c r="AT3" s="131" t="s">
        <v>12</v>
      </c>
      <c r="AU3" s="131">
        <v>1</v>
      </c>
      <c r="AV3" s="20">
        <f t="shared" ref="AV3:AV14" si="1">SUM(L3+O3+R3+U3+X3+AA3+AD3+AG3+AJ3+AM3+AP3+AS3)</f>
        <v>29</v>
      </c>
      <c r="AW3" s="20" t="s">
        <v>12</v>
      </c>
      <c r="AX3" s="20">
        <f t="shared" ref="AX3:AX14" si="2">SUM(N3+Q3+T3+W3+Z3+AC3+AF3+AI3+AL3+AO3+AR3+AU3)</f>
        <v>8</v>
      </c>
    </row>
    <row r="4" spans="1:50" x14ac:dyDescent="0.2">
      <c r="A4" s="94">
        <v>3</v>
      </c>
      <c r="B4" s="69" t="s">
        <v>1448</v>
      </c>
      <c r="C4" s="124">
        <v>22</v>
      </c>
      <c r="D4" s="124">
        <v>11</v>
      </c>
      <c r="E4" s="124">
        <v>6</v>
      </c>
      <c r="F4" s="124">
        <v>5</v>
      </c>
      <c r="G4" s="124">
        <v>40</v>
      </c>
      <c r="H4" s="124" t="s">
        <v>12</v>
      </c>
      <c r="I4" s="124">
        <v>32</v>
      </c>
      <c r="J4" s="95">
        <f t="shared" si="0"/>
        <v>28</v>
      </c>
      <c r="K4" s="95"/>
      <c r="L4" s="131">
        <v>3</v>
      </c>
      <c r="M4" s="131" t="s">
        <v>12</v>
      </c>
      <c r="N4" s="131">
        <v>6</v>
      </c>
      <c r="O4" s="131">
        <v>2</v>
      </c>
      <c r="P4" s="131" t="s">
        <v>12</v>
      </c>
      <c r="Q4" s="131">
        <v>2</v>
      </c>
      <c r="R4" s="132"/>
      <c r="S4" s="132"/>
      <c r="T4" s="132"/>
      <c r="U4" s="131">
        <v>1</v>
      </c>
      <c r="V4" s="131" t="s">
        <v>12</v>
      </c>
      <c r="W4" s="131">
        <v>1</v>
      </c>
      <c r="X4" s="131">
        <v>1</v>
      </c>
      <c r="Y4" s="131" t="s">
        <v>12</v>
      </c>
      <c r="Z4" s="131">
        <v>1</v>
      </c>
      <c r="AA4" s="131">
        <v>0</v>
      </c>
      <c r="AB4" s="131" t="s">
        <v>12</v>
      </c>
      <c r="AC4" s="131">
        <v>0</v>
      </c>
      <c r="AD4" s="131">
        <v>3</v>
      </c>
      <c r="AE4" s="131" t="s">
        <v>12</v>
      </c>
      <c r="AF4" s="131">
        <v>1</v>
      </c>
      <c r="AG4" s="131">
        <v>2</v>
      </c>
      <c r="AH4" s="131" t="s">
        <v>12</v>
      </c>
      <c r="AI4" s="131">
        <v>0</v>
      </c>
      <c r="AJ4" s="131">
        <v>2</v>
      </c>
      <c r="AK4" s="131" t="s">
        <v>12</v>
      </c>
      <c r="AL4" s="131">
        <v>1</v>
      </c>
      <c r="AM4" s="131">
        <v>1</v>
      </c>
      <c r="AN4" s="131" t="s">
        <v>12</v>
      </c>
      <c r="AO4" s="131">
        <v>1</v>
      </c>
      <c r="AP4" s="131">
        <v>2</v>
      </c>
      <c r="AQ4" s="131" t="s">
        <v>12</v>
      </c>
      <c r="AR4" s="131">
        <v>1</v>
      </c>
      <c r="AS4" s="131">
        <v>3</v>
      </c>
      <c r="AT4" s="131" t="s">
        <v>12</v>
      </c>
      <c r="AU4" s="131">
        <v>0</v>
      </c>
      <c r="AV4" s="20">
        <f t="shared" si="1"/>
        <v>20</v>
      </c>
      <c r="AW4" s="20" t="s">
        <v>12</v>
      </c>
      <c r="AX4" s="20">
        <f t="shared" si="2"/>
        <v>14</v>
      </c>
    </row>
    <row r="5" spans="1:50" x14ac:dyDescent="0.2">
      <c r="A5" s="94">
        <v>4</v>
      </c>
      <c r="B5" s="69" t="s">
        <v>70</v>
      </c>
      <c r="C5" s="124">
        <v>22</v>
      </c>
      <c r="D5" s="124">
        <v>11</v>
      </c>
      <c r="E5" s="124">
        <v>4</v>
      </c>
      <c r="F5" s="124">
        <v>7</v>
      </c>
      <c r="G5" s="124">
        <v>40</v>
      </c>
      <c r="H5" s="124" t="s">
        <v>12</v>
      </c>
      <c r="I5" s="124">
        <v>29</v>
      </c>
      <c r="J5" s="95">
        <f t="shared" si="0"/>
        <v>26</v>
      </c>
      <c r="K5" s="95"/>
      <c r="L5" s="131">
        <v>0</v>
      </c>
      <c r="M5" s="131" t="s">
        <v>12</v>
      </c>
      <c r="N5" s="131">
        <v>1</v>
      </c>
      <c r="O5" s="131">
        <v>3</v>
      </c>
      <c r="P5" s="131" t="s">
        <v>12</v>
      </c>
      <c r="Q5" s="131">
        <v>0</v>
      </c>
      <c r="R5" s="131">
        <v>1</v>
      </c>
      <c r="S5" s="131" t="s">
        <v>12</v>
      </c>
      <c r="T5" s="131">
        <v>0</v>
      </c>
      <c r="U5" s="132"/>
      <c r="V5" s="132"/>
      <c r="W5" s="132"/>
      <c r="X5" s="131">
        <v>3</v>
      </c>
      <c r="Y5" s="131" t="s">
        <v>12</v>
      </c>
      <c r="Z5" s="131">
        <v>2</v>
      </c>
      <c r="AA5" s="131">
        <v>1</v>
      </c>
      <c r="AB5" s="131" t="s">
        <v>12</v>
      </c>
      <c r="AC5" s="131">
        <v>4</v>
      </c>
      <c r="AD5" s="131">
        <v>3</v>
      </c>
      <c r="AE5" s="131" t="s">
        <v>12</v>
      </c>
      <c r="AF5" s="131">
        <v>0</v>
      </c>
      <c r="AG5" s="131">
        <v>1</v>
      </c>
      <c r="AH5" s="131" t="s">
        <v>12</v>
      </c>
      <c r="AI5" s="131">
        <v>0</v>
      </c>
      <c r="AJ5" s="131">
        <v>6</v>
      </c>
      <c r="AK5" s="131" t="s">
        <v>12</v>
      </c>
      <c r="AL5" s="131">
        <v>0</v>
      </c>
      <c r="AM5" s="131">
        <v>3</v>
      </c>
      <c r="AN5" s="131" t="s">
        <v>12</v>
      </c>
      <c r="AO5" s="131">
        <v>1</v>
      </c>
      <c r="AP5" s="131">
        <v>1</v>
      </c>
      <c r="AQ5" s="131" t="s">
        <v>12</v>
      </c>
      <c r="AR5" s="131">
        <v>2</v>
      </c>
      <c r="AS5" s="131">
        <v>3</v>
      </c>
      <c r="AT5" s="131" t="s">
        <v>12</v>
      </c>
      <c r="AU5" s="131">
        <v>1</v>
      </c>
      <c r="AV5" s="20">
        <f t="shared" si="1"/>
        <v>25</v>
      </c>
      <c r="AW5" s="20" t="s">
        <v>12</v>
      </c>
      <c r="AX5" s="20">
        <f t="shared" si="2"/>
        <v>11</v>
      </c>
    </row>
    <row r="6" spans="1:50" x14ac:dyDescent="0.2">
      <c r="A6" s="94">
        <v>5</v>
      </c>
      <c r="B6" s="124" t="s">
        <v>1449</v>
      </c>
      <c r="C6" s="124">
        <v>22</v>
      </c>
      <c r="D6" s="124">
        <v>10</v>
      </c>
      <c r="E6" s="124">
        <v>5</v>
      </c>
      <c r="F6" s="124">
        <v>7</v>
      </c>
      <c r="G6" s="124">
        <v>43</v>
      </c>
      <c r="H6" s="124" t="s">
        <v>12</v>
      </c>
      <c r="I6" s="124">
        <v>36</v>
      </c>
      <c r="J6" s="95">
        <f t="shared" si="0"/>
        <v>25</v>
      </c>
      <c r="K6" s="95"/>
      <c r="L6" s="131">
        <v>0</v>
      </c>
      <c r="M6" s="131" t="s">
        <v>12</v>
      </c>
      <c r="N6" s="131">
        <v>5</v>
      </c>
      <c r="O6" s="131">
        <v>4</v>
      </c>
      <c r="P6" s="131" t="s">
        <v>12</v>
      </c>
      <c r="Q6" s="131">
        <v>0</v>
      </c>
      <c r="R6" s="131">
        <v>1</v>
      </c>
      <c r="S6" s="131" t="s">
        <v>12</v>
      </c>
      <c r="T6" s="131">
        <v>3</v>
      </c>
      <c r="U6" s="131">
        <v>1</v>
      </c>
      <c r="V6" s="131" t="s">
        <v>12</v>
      </c>
      <c r="W6" s="131">
        <v>1</v>
      </c>
      <c r="X6" s="132"/>
      <c r="Y6" s="132"/>
      <c r="Z6" s="132"/>
      <c r="AA6" s="131">
        <v>0</v>
      </c>
      <c r="AB6" s="131" t="s">
        <v>12</v>
      </c>
      <c r="AC6" s="131">
        <v>2</v>
      </c>
      <c r="AD6" s="131">
        <v>1</v>
      </c>
      <c r="AE6" s="131" t="s">
        <v>12</v>
      </c>
      <c r="AF6" s="131">
        <v>1</v>
      </c>
      <c r="AG6" s="131">
        <v>5</v>
      </c>
      <c r="AH6" s="131" t="s">
        <v>12</v>
      </c>
      <c r="AI6" s="131">
        <v>2</v>
      </c>
      <c r="AJ6" s="131">
        <v>2</v>
      </c>
      <c r="AK6" s="131" t="s">
        <v>12</v>
      </c>
      <c r="AL6" s="131">
        <v>0</v>
      </c>
      <c r="AM6" s="131">
        <v>3</v>
      </c>
      <c r="AN6" s="131" t="s">
        <v>12</v>
      </c>
      <c r="AO6" s="131">
        <v>1</v>
      </c>
      <c r="AP6" s="131">
        <v>1</v>
      </c>
      <c r="AQ6" s="131" t="s">
        <v>12</v>
      </c>
      <c r="AR6" s="131">
        <v>0</v>
      </c>
      <c r="AS6" s="131">
        <v>4</v>
      </c>
      <c r="AT6" s="131" t="s">
        <v>12</v>
      </c>
      <c r="AU6" s="131">
        <v>3</v>
      </c>
      <c r="AV6" s="20">
        <f t="shared" si="1"/>
        <v>22</v>
      </c>
      <c r="AW6" s="20" t="s">
        <v>12</v>
      </c>
      <c r="AX6" s="20">
        <f t="shared" si="2"/>
        <v>18</v>
      </c>
    </row>
    <row r="7" spans="1:50" x14ac:dyDescent="0.2">
      <c r="A7" s="94">
        <v>6</v>
      </c>
      <c r="B7" s="124" t="s">
        <v>71</v>
      </c>
      <c r="C7" s="124">
        <v>22</v>
      </c>
      <c r="D7" s="124">
        <v>8</v>
      </c>
      <c r="E7" s="124">
        <v>6</v>
      </c>
      <c r="F7" s="124">
        <v>8</v>
      </c>
      <c r="G7" s="124">
        <v>34</v>
      </c>
      <c r="H7" s="124" t="s">
        <v>12</v>
      </c>
      <c r="I7" s="124">
        <v>32</v>
      </c>
      <c r="J7" s="95">
        <f t="shared" si="0"/>
        <v>22</v>
      </c>
      <c r="K7" s="95"/>
      <c r="L7" s="131">
        <v>2</v>
      </c>
      <c r="M7" s="131" t="s">
        <v>12</v>
      </c>
      <c r="N7" s="131">
        <v>0</v>
      </c>
      <c r="O7" s="131">
        <v>0</v>
      </c>
      <c r="P7" s="131" t="s">
        <v>12</v>
      </c>
      <c r="Q7" s="131">
        <v>0</v>
      </c>
      <c r="R7" s="131">
        <v>2</v>
      </c>
      <c r="S7" s="131" t="s">
        <v>12</v>
      </c>
      <c r="T7" s="131">
        <v>1</v>
      </c>
      <c r="U7" s="131">
        <v>3</v>
      </c>
      <c r="V7" s="131" t="s">
        <v>12</v>
      </c>
      <c r="W7" s="131">
        <v>3</v>
      </c>
      <c r="X7" s="131">
        <v>1</v>
      </c>
      <c r="Y7" s="131" t="s">
        <v>12</v>
      </c>
      <c r="Z7" s="131">
        <v>3</v>
      </c>
      <c r="AA7" s="132"/>
      <c r="AB7" s="132"/>
      <c r="AC7" s="132"/>
      <c r="AD7" s="123">
        <v>0</v>
      </c>
      <c r="AE7" s="131" t="s">
        <v>12</v>
      </c>
      <c r="AF7" s="123">
        <v>1</v>
      </c>
      <c r="AG7" s="131">
        <v>0</v>
      </c>
      <c r="AH7" s="131" t="s">
        <v>12</v>
      </c>
      <c r="AI7" s="131">
        <v>1</v>
      </c>
      <c r="AJ7" s="131">
        <v>2</v>
      </c>
      <c r="AK7" s="131" t="s">
        <v>12</v>
      </c>
      <c r="AL7" s="131">
        <v>1</v>
      </c>
      <c r="AM7" s="131">
        <v>2</v>
      </c>
      <c r="AN7" s="131" t="s">
        <v>12</v>
      </c>
      <c r="AO7" s="131">
        <v>2</v>
      </c>
      <c r="AP7" s="131">
        <v>1</v>
      </c>
      <c r="AQ7" s="131" t="s">
        <v>12</v>
      </c>
      <c r="AR7" s="131">
        <v>4</v>
      </c>
      <c r="AS7" s="131">
        <v>6</v>
      </c>
      <c r="AT7" s="131" t="s">
        <v>12</v>
      </c>
      <c r="AU7" s="131">
        <v>0</v>
      </c>
      <c r="AV7" s="20">
        <f t="shared" si="1"/>
        <v>19</v>
      </c>
      <c r="AW7" s="20" t="s">
        <v>12</v>
      </c>
      <c r="AX7" s="20">
        <f t="shared" si="2"/>
        <v>16</v>
      </c>
    </row>
    <row r="8" spans="1:50" x14ac:dyDescent="0.2">
      <c r="A8" s="94">
        <v>7</v>
      </c>
      <c r="B8" s="69" t="s">
        <v>147</v>
      </c>
      <c r="C8" s="124">
        <v>22</v>
      </c>
      <c r="D8" s="124">
        <v>9</v>
      </c>
      <c r="E8" s="124">
        <v>4</v>
      </c>
      <c r="F8" s="124">
        <v>9</v>
      </c>
      <c r="G8" s="124">
        <v>28</v>
      </c>
      <c r="H8" s="124" t="s">
        <v>12</v>
      </c>
      <c r="I8" s="124">
        <v>30</v>
      </c>
      <c r="J8" s="95">
        <f t="shared" si="0"/>
        <v>22</v>
      </c>
      <c r="K8" s="95"/>
      <c r="L8" s="131">
        <v>0</v>
      </c>
      <c r="M8" s="131" t="s">
        <v>12</v>
      </c>
      <c r="N8" s="131">
        <v>2</v>
      </c>
      <c r="O8" s="131">
        <v>1</v>
      </c>
      <c r="P8" s="131" t="s">
        <v>12</v>
      </c>
      <c r="Q8" s="131">
        <v>1</v>
      </c>
      <c r="R8" s="131">
        <v>0</v>
      </c>
      <c r="S8" s="131" t="s">
        <v>12</v>
      </c>
      <c r="T8" s="131">
        <v>1</v>
      </c>
      <c r="U8" s="131">
        <v>2</v>
      </c>
      <c r="V8" s="131" t="s">
        <v>12</v>
      </c>
      <c r="W8" s="131">
        <v>0</v>
      </c>
      <c r="X8" s="131">
        <v>2</v>
      </c>
      <c r="Y8" s="131" t="s">
        <v>12</v>
      </c>
      <c r="Z8" s="131">
        <v>0</v>
      </c>
      <c r="AA8" s="131">
        <v>2</v>
      </c>
      <c r="AB8" s="131" t="s">
        <v>12</v>
      </c>
      <c r="AC8" s="131">
        <v>1</v>
      </c>
      <c r="AD8" s="132"/>
      <c r="AE8" s="132"/>
      <c r="AF8" s="132"/>
      <c r="AG8" s="131">
        <v>1</v>
      </c>
      <c r="AH8" s="131" t="s">
        <v>12</v>
      </c>
      <c r="AI8" s="131">
        <v>1</v>
      </c>
      <c r="AJ8" s="131">
        <v>1</v>
      </c>
      <c r="AK8" s="131" t="s">
        <v>12</v>
      </c>
      <c r="AL8" s="131">
        <v>3</v>
      </c>
      <c r="AM8" s="131">
        <v>1</v>
      </c>
      <c r="AN8" s="131" t="s">
        <v>12</v>
      </c>
      <c r="AO8" s="131">
        <v>0</v>
      </c>
      <c r="AP8" s="131">
        <v>1</v>
      </c>
      <c r="AQ8" s="131" t="s">
        <v>12</v>
      </c>
      <c r="AR8" s="131">
        <v>1</v>
      </c>
      <c r="AS8" s="131">
        <v>5</v>
      </c>
      <c r="AT8" s="131" t="s">
        <v>12</v>
      </c>
      <c r="AU8" s="131">
        <v>0</v>
      </c>
      <c r="AV8" s="20">
        <f t="shared" si="1"/>
        <v>16</v>
      </c>
      <c r="AW8" s="20" t="s">
        <v>12</v>
      </c>
      <c r="AX8" s="20">
        <f t="shared" si="2"/>
        <v>10</v>
      </c>
    </row>
    <row r="9" spans="1:50" x14ac:dyDescent="0.2">
      <c r="A9" s="94">
        <v>8</v>
      </c>
      <c r="B9" s="124" t="s">
        <v>148</v>
      </c>
      <c r="C9" s="124">
        <v>22</v>
      </c>
      <c r="D9" s="124">
        <v>9</v>
      </c>
      <c r="E9" s="124">
        <v>4</v>
      </c>
      <c r="F9" s="124">
        <v>9</v>
      </c>
      <c r="G9" s="124">
        <v>34</v>
      </c>
      <c r="H9" s="124" t="s">
        <v>12</v>
      </c>
      <c r="I9" s="124">
        <v>46</v>
      </c>
      <c r="J9" s="95">
        <f t="shared" si="0"/>
        <v>22</v>
      </c>
      <c r="K9" s="95"/>
      <c r="L9" s="131">
        <v>3</v>
      </c>
      <c r="M9" s="131" t="s">
        <v>12</v>
      </c>
      <c r="N9" s="131">
        <v>2</v>
      </c>
      <c r="O9" s="131">
        <v>1</v>
      </c>
      <c r="P9" s="131" t="s">
        <v>12</v>
      </c>
      <c r="Q9" s="131">
        <v>3</v>
      </c>
      <c r="R9" s="131">
        <v>1</v>
      </c>
      <c r="S9" s="131" t="s">
        <v>12</v>
      </c>
      <c r="T9" s="131">
        <v>4</v>
      </c>
      <c r="U9" s="131">
        <v>2</v>
      </c>
      <c r="V9" s="131" t="s">
        <v>12</v>
      </c>
      <c r="W9" s="131">
        <v>4</v>
      </c>
      <c r="X9" s="131">
        <v>1</v>
      </c>
      <c r="Y9" s="131" t="s">
        <v>12</v>
      </c>
      <c r="Z9" s="131">
        <v>0</v>
      </c>
      <c r="AA9" s="131">
        <v>1</v>
      </c>
      <c r="AB9" s="131" t="s">
        <v>12</v>
      </c>
      <c r="AC9" s="131">
        <v>1</v>
      </c>
      <c r="AD9" s="131">
        <v>2</v>
      </c>
      <c r="AE9" s="131" t="s">
        <v>12</v>
      </c>
      <c r="AF9" s="131">
        <v>0</v>
      </c>
      <c r="AG9" s="132"/>
      <c r="AH9" s="132"/>
      <c r="AI9" s="132"/>
      <c r="AJ9" s="131">
        <v>1</v>
      </c>
      <c r="AK9" s="131" t="s">
        <v>12</v>
      </c>
      <c r="AL9" s="131">
        <v>1</v>
      </c>
      <c r="AM9" s="131">
        <v>5</v>
      </c>
      <c r="AN9" s="131" t="s">
        <v>12</v>
      </c>
      <c r="AO9" s="131">
        <v>0</v>
      </c>
      <c r="AP9" s="131">
        <v>3</v>
      </c>
      <c r="AQ9" s="131" t="s">
        <v>12</v>
      </c>
      <c r="AR9" s="131">
        <v>3</v>
      </c>
      <c r="AS9" s="131">
        <v>4</v>
      </c>
      <c r="AT9" s="131" t="s">
        <v>12</v>
      </c>
      <c r="AU9" s="131">
        <v>0</v>
      </c>
      <c r="AV9" s="20">
        <f t="shared" si="1"/>
        <v>24</v>
      </c>
      <c r="AW9" s="20" t="s">
        <v>12</v>
      </c>
      <c r="AX9" s="20">
        <f t="shared" si="2"/>
        <v>18</v>
      </c>
    </row>
    <row r="10" spans="1:50" x14ac:dyDescent="0.2">
      <c r="A10" s="94">
        <v>9</v>
      </c>
      <c r="B10" s="124" t="s">
        <v>149</v>
      </c>
      <c r="C10" s="124">
        <v>22</v>
      </c>
      <c r="D10" s="124">
        <v>7</v>
      </c>
      <c r="E10" s="124">
        <v>5</v>
      </c>
      <c r="F10" s="124">
        <v>10</v>
      </c>
      <c r="G10" s="124">
        <v>38</v>
      </c>
      <c r="H10" s="124" t="s">
        <v>12</v>
      </c>
      <c r="I10" s="124">
        <v>38</v>
      </c>
      <c r="J10" s="95">
        <f t="shared" si="0"/>
        <v>19</v>
      </c>
      <c r="K10" s="95"/>
      <c r="L10" s="131">
        <v>5</v>
      </c>
      <c r="M10" s="131" t="s">
        <v>12</v>
      </c>
      <c r="N10" s="131">
        <v>2</v>
      </c>
      <c r="O10" s="131">
        <v>0</v>
      </c>
      <c r="P10" s="131" t="s">
        <v>12</v>
      </c>
      <c r="Q10" s="131">
        <v>5</v>
      </c>
      <c r="R10" s="131">
        <v>2</v>
      </c>
      <c r="S10" s="131" t="s">
        <v>12</v>
      </c>
      <c r="T10" s="131">
        <v>3</v>
      </c>
      <c r="U10" s="131">
        <v>1</v>
      </c>
      <c r="V10" s="131" t="s">
        <v>12</v>
      </c>
      <c r="W10" s="131">
        <v>1</v>
      </c>
      <c r="X10" s="131">
        <v>4</v>
      </c>
      <c r="Y10" s="131" t="s">
        <v>12</v>
      </c>
      <c r="Z10" s="131">
        <v>4</v>
      </c>
      <c r="AA10" s="131">
        <v>1</v>
      </c>
      <c r="AB10" s="131" t="s">
        <v>12</v>
      </c>
      <c r="AC10" s="131">
        <v>1</v>
      </c>
      <c r="AD10" s="131">
        <v>4</v>
      </c>
      <c r="AE10" s="131" t="s">
        <v>12</v>
      </c>
      <c r="AF10" s="131">
        <v>1</v>
      </c>
      <c r="AG10" s="131">
        <v>0</v>
      </c>
      <c r="AH10" s="131" t="s">
        <v>12</v>
      </c>
      <c r="AI10" s="131">
        <v>1</v>
      </c>
      <c r="AJ10" s="132"/>
      <c r="AK10" s="132"/>
      <c r="AL10" s="132"/>
      <c r="AM10" s="131">
        <v>3</v>
      </c>
      <c r="AN10" s="131" t="s">
        <v>12</v>
      </c>
      <c r="AO10" s="131">
        <v>0</v>
      </c>
      <c r="AP10" s="131">
        <v>4</v>
      </c>
      <c r="AQ10" s="131" t="s">
        <v>12</v>
      </c>
      <c r="AR10" s="131">
        <v>0</v>
      </c>
      <c r="AS10" s="131">
        <v>4</v>
      </c>
      <c r="AT10" s="131" t="s">
        <v>12</v>
      </c>
      <c r="AU10" s="131">
        <v>0</v>
      </c>
      <c r="AV10" s="20">
        <f t="shared" si="1"/>
        <v>28</v>
      </c>
      <c r="AW10" s="20" t="s">
        <v>12</v>
      </c>
      <c r="AX10" s="20">
        <f t="shared" si="2"/>
        <v>18</v>
      </c>
    </row>
    <row r="11" spans="1:50" x14ac:dyDescent="0.2">
      <c r="A11" s="94">
        <v>10</v>
      </c>
      <c r="B11" s="124" t="s">
        <v>1450</v>
      </c>
      <c r="C11" s="124">
        <v>22</v>
      </c>
      <c r="D11" s="124">
        <v>4</v>
      </c>
      <c r="E11" s="124">
        <v>6</v>
      </c>
      <c r="F11" s="124">
        <v>12</v>
      </c>
      <c r="G11" s="124">
        <v>24</v>
      </c>
      <c r="H11" s="124" t="s">
        <v>12</v>
      </c>
      <c r="I11" s="124">
        <v>47</v>
      </c>
      <c r="J11" s="95">
        <f t="shared" si="0"/>
        <v>14</v>
      </c>
      <c r="K11" s="119" t="s">
        <v>9</v>
      </c>
      <c r="L11" s="131">
        <v>2</v>
      </c>
      <c r="M11" s="131" t="s">
        <v>12</v>
      </c>
      <c r="N11" s="131">
        <v>4</v>
      </c>
      <c r="O11" s="131">
        <v>1</v>
      </c>
      <c r="P11" s="131" t="s">
        <v>12</v>
      </c>
      <c r="Q11" s="131">
        <v>1</v>
      </c>
      <c r="R11" s="131">
        <v>1</v>
      </c>
      <c r="S11" s="131" t="s">
        <v>12</v>
      </c>
      <c r="T11" s="131">
        <v>1</v>
      </c>
      <c r="U11" s="131">
        <v>1</v>
      </c>
      <c r="V11" s="131" t="s">
        <v>12</v>
      </c>
      <c r="W11" s="131">
        <v>0</v>
      </c>
      <c r="X11" s="131">
        <v>0</v>
      </c>
      <c r="Y11" s="131" t="s">
        <v>12</v>
      </c>
      <c r="Z11" s="131">
        <v>3</v>
      </c>
      <c r="AA11" s="131">
        <v>0</v>
      </c>
      <c r="AB11" s="131" t="s">
        <v>12</v>
      </c>
      <c r="AC11" s="131">
        <v>1</v>
      </c>
      <c r="AD11" s="131">
        <v>1</v>
      </c>
      <c r="AE11" s="131" t="s">
        <v>12</v>
      </c>
      <c r="AF11" s="131">
        <v>3</v>
      </c>
      <c r="AG11" s="131">
        <v>4</v>
      </c>
      <c r="AH11" s="131" t="s">
        <v>12</v>
      </c>
      <c r="AI11" s="131">
        <v>1</v>
      </c>
      <c r="AJ11" s="131">
        <v>1</v>
      </c>
      <c r="AK11" s="131" t="s">
        <v>12</v>
      </c>
      <c r="AL11" s="131">
        <v>0</v>
      </c>
      <c r="AM11" s="132"/>
      <c r="AN11" s="132"/>
      <c r="AO11" s="132"/>
      <c r="AP11" s="131">
        <v>0</v>
      </c>
      <c r="AQ11" s="131" t="s">
        <v>12</v>
      </c>
      <c r="AR11" s="131">
        <v>0</v>
      </c>
      <c r="AS11" s="131">
        <v>5</v>
      </c>
      <c r="AT11" s="131" t="s">
        <v>12</v>
      </c>
      <c r="AU11" s="131">
        <v>2</v>
      </c>
      <c r="AV11" s="20">
        <f t="shared" si="1"/>
        <v>16</v>
      </c>
      <c r="AW11" s="20" t="s">
        <v>12</v>
      </c>
      <c r="AX11" s="20">
        <f t="shared" si="2"/>
        <v>16</v>
      </c>
    </row>
    <row r="12" spans="1:50" x14ac:dyDescent="0.2">
      <c r="A12" s="94">
        <v>11</v>
      </c>
      <c r="B12" s="124" t="s">
        <v>1451</v>
      </c>
      <c r="C12" s="124">
        <v>22</v>
      </c>
      <c r="D12" s="124">
        <v>3</v>
      </c>
      <c r="E12" s="124">
        <v>5</v>
      </c>
      <c r="F12" s="124">
        <v>14</v>
      </c>
      <c r="G12" s="124">
        <v>21</v>
      </c>
      <c r="H12" s="124" t="s">
        <v>12</v>
      </c>
      <c r="I12" s="124">
        <v>46</v>
      </c>
      <c r="J12" s="95">
        <f t="shared" si="0"/>
        <v>11</v>
      </c>
      <c r="K12" s="95" t="s">
        <v>9</v>
      </c>
      <c r="L12" s="131">
        <v>1</v>
      </c>
      <c r="M12" s="131" t="s">
        <v>12</v>
      </c>
      <c r="N12" s="131">
        <v>1</v>
      </c>
      <c r="O12" s="131">
        <v>0</v>
      </c>
      <c r="P12" s="131" t="s">
        <v>12</v>
      </c>
      <c r="Q12" s="131">
        <v>4</v>
      </c>
      <c r="R12" s="131">
        <v>1</v>
      </c>
      <c r="S12" s="131" t="s">
        <v>12</v>
      </c>
      <c r="T12" s="131">
        <v>2</v>
      </c>
      <c r="U12" s="131">
        <v>0</v>
      </c>
      <c r="V12" s="131" t="s">
        <v>12</v>
      </c>
      <c r="W12" s="131">
        <v>2</v>
      </c>
      <c r="X12" s="131">
        <v>0</v>
      </c>
      <c r="Y12" s="131" t="s">
        <v>12</v>
      </c>
      <c r="Z12" s="131">
        <v>2</v>
      </c>
      <c r="AA12" s="131">
        <v>2</v>
      </c>
      <c r="AB12" s="131" t="s">
        <v>12</v>
      </c>
      <c r="AC12" s="131">
        <v>3</v>
      </c>
      <c r="AD12" s="131">
        <v>0</v>
      </c>
      <c r="AE12" s="131" t="s">
        <v>12</v>
      </c>
      <c r="AF12" s="131">
        <v>1</v>
      </c>
      <c r="AG12" s="131">
        <v>0</v>
      </c>
      <c r="AH12" s="131" t="s">
        <v>12</v>
      </c>
      <c r="AI12" s="131">
        <v>2</v>
      </c>
      <c r="AJ12" s="131">
        <v>0</v>
      </c>
      <c r="AK12" s="131" t="s">
        <v>12</v>
      </c>
      <c r="AL12" s="131">
        <v>2</v>
      </c>
      <c r="AM12" s="131">
        <v>1</v>
      </c>
      <c r="AN12" s="131" t="s">
        <v>12</v>
      </c>
      <c r="AO12" s="131">
        <v>1</v>
      </c>
      <c r="AP12" s="132"/>
      <c r="AQ12" s="132"/>
      <c r="AR12" s="132"/>
      <c r="AS12" s="131">
        <v>2</v>
      </c>
      <c r="AT12" s="131" t="s">
        <v>12</v>
      </c>
      <c r="AU12" s="131">
        <v>3</v>
      </c>
      <c r="AV12" s="20">
        <f t="shared" si="1"/>
        <v>7</v>
      </c>
      <c r="AW12" s="20" t="s">
        <v>12</v>
      </c>
      <c r="AX12" s="20">
        <f t="shared" si="2"/>
        <v>23</v>
      </c>
    </row>
    <row r="13" spans="1:50" x14ac:dyDescent="0.2">
      <c r="A13" s="94">
        <v>12</v>
      </c>
      <c r="B13" s="124" t="s">
        <v>96</v>
      </c>
      <c r="C13" s="124">
        <v>22</v>
      </c>
      <c r="D13" s="124">
        <v>4</v>
      </c>
      <c r="E13" s="124">
        <v>2</v>
      </c>
      <c r="F13" s="124">
        <v>16</v>
      </c>
      <c r="G13" s="124">
        <v>31</v>
      </c>
      <c r="H13" s="124" t="s">
        <v>12</v>
      </c>
      <c r="I13" s="124">
        <v>59</v>
      </c>
      <c r="J13" s="95">
        <f t="shared" si="0"/>
        <v>10</v>
      </c>
      <c r="K13" s="95" t="s">
        <v>9</v>
      </c>
      <c r="L13" s="131">
        <v>4</v>
      </c>
      <c r="M13" s="131" t="s">
        <v>12</v>
      </c>
      <c r="N13" s="131">
        <v>1</v>
      </c>
      <c r="O13" s="131">
        <v>1</v>
      </c>
      <c r="P13" s="131" t="s">
        <v>12</v>
      </c>
      <c r="Q13" s="131">
        <v>2</v>
      </c>
      <c r="R13" s="131">
        <v>2</v>
      </c>
      <c r="S13" s="131" t="s">
        <v>12</v>
      </c>
      <c r="T13" s="131">
        <v>3</v>
      </c>
      <c r="U13" s="131">
        <v>1</v>
      </c>
      <c r="V13" s="131" t="s">
        <v>12</v>
      </c>
      <c r="W13" s="131">
        <v>2</v>
      </c>
      <c r="X13" s="131">
        <v>1</v>
      </c>
      <c r="Y13" s="131" t="s">
        <v>12</v>
      </c>
      <c r="Z13" s="131">
        <v>3</v>
      </c>
      <c r="AA13" s="131">
        <v>4</v>
      </c>
      <c r="AB13" s="131" t="s">
        <v>12</v>
      </c>
      <c r="AC13" s="131">
        <v>0</v>
      </c>
      <c r="AD13" s="131">
        <v>1</v>
      </c>
      <c r="AE13" s="131" t="s">
        <v>12</v>
      </c>
      <c r="AF13" s="131">
        <v>2</v>
      </c>
      <c r="AG13" s="131">
        <v>1</v>
      </c>
      <c r="AH13" s="131" t="s">
        <v>12</v>
      </c>
      <c r="AI13" s="131">
        <v>2</v>
      </c>
      <c r="AJ13" s="131">
        <v>0</v>
      </c>
      <c r="AK13" s="131" t="s">
        <v>12</v>
      </c>
      <c r="AL13" s="131">
        <v>0</v>
      </c>
      <c r="AM13" s="131">
        <v>4</v>
      </c>
      <c r="AN13" s="131" t="s">
        <v>12</v>
      </c>
      <c r="AO13" s="131">
        <v>1</v>
      </c>
      <c r="AP13" s="131">
        <v>2</v>
      </c>
      <c r="AQ13" s="131" t="s">
        <v>12</v>
      </c>
      <c r="AR13" s="131">
        <v>3</v>
      </c>
      <c r="AS13" s="132"/>
      <c r="AT13" s="132"/>
      <c r="AU13" s="132"/>
      <c r="AV13" s="20">
        <f t="shared" si="1"/>
        <v>21</v>
      </c>
      <c r="AW13" s="20" t="s">
        <v>12</v>
      </c>
      <c r="AX13" s="20">
        <f t="shared" si="2"/>
        <v>19</v>
      </c>
    </row>
    <row r="14" spans="1:50" x14ac:dyDescent="0.2">
      <c r="A14" s="94"/>
      <c r="B14" s="66"/>
      <c r="C14" s="95">
        <f>SUM(C2:C13)</f>
        <v>264</v>
      </c>
      <c r="D14" s="95">
        <f>SUM(D2:D13)</f>
        <v>105</v>
      </c>
      <c r="E14" s="95">
        <f>SUM(E2:E13)</f>
        <v>54</v>
      </c>
      <c r="F14" s="95">
        <f>SUM(F2:F13)</f>
        <v>105</v>
      </c>
      <c r="G14" s="95">
        <f>SUM(G2:G13)</f>
        <v>446</v>
      </c>
      <c r="H14" s="97" t="s">
        <v>12</v>
      </c>
      <c r="I14" s="95">
        <f>SUM(I2:I13)</f>
        <v>446</v>
      </c>
      <c r="J14" s="95">
        <f t="shared" si="0"/>
        <v>264</v>
      </c>
      <c r="K14" s="98"/>
      <c r="L14" s="18">
        <f>SUM(L2:L13)</f>
        <v>20</v>
      </c>
      <c r="M14" s="18" t="s">
        <v>12</v>
      </c>
      <c r="N14" s="18">
        <f>SUM(N2:N13)</f>
        <v>25</v>
      </c>
      <c r="O14" s="18">
        <f>SUM(O2:O13)</f>
        <v>16</v>
      </c>
      <c r="P14" s="18" t="s">
        <v>12</v>
      </c>
      <c r="Q14" s="18">
        <f>SUM(Q2:Q13)</f>
        <v>18</v>
      </c>
      <c r="R14" s="18">
        <f>SUM(R2:R13)</f>
        <v>18</v>
      </c>
      <c r="S14" s="18" t="s">
        <v>12</v>
      </c>
      <c r="T14" s="18">
        <f>SUM(T2:T13)</f>
        <v>20</v>
      </c>
      <c r="U14" s="18">
        <f>SUM(U2:U13)</f>
        <v>18</v>
      </c>
      <c r="V14" s="18" t="s">
        <v>12</v>
      </c>
      <c r="W14" s="18">
        <f>SUM(W2:W13)</f>
        <v>15</v>
      </c>
      <c r="X14" s="18">
        <f>SUM(X2:X13)</f>
        <v>18</v>
      </c>
      <c r="Y14" s="18" t="s">
        <v>12</v>
      </c>
      <c r="Z14" s="18">
        <f>SUM(Z2:Z13)</f>
        <v>21</v>
      </c>
      <c r="AA14" s="18">
        <f>SUM(AA2:AA13)</f>
        <v>16</v>
      </c>
      <c r="AB14" s="18" t="s">
        <v>12</v>
      </c>
      <c r="AC14" s="18">
        <f>SUM(AC2:AC13)</f>
        <v>15</v>
      </c>
      <c r="AD14" s="18">
        <f>SUM(AD2:AD13)</f>
        <v>20</v>
      </c>
      <c r="AE14" s="18" t="s">
        <v>12</v>
      </c>
      <c r="AF14" s="18">
        <f>SUM(AF2:AF13)</f>
        <v>12</v>
      </c>
      <c r="AG14" s="18">
        <f>SUM(AG2:AG13)</f>
        <v>28</v>
      </c>
      <c r="AH14" s="18" t="s">
        <v>12</v>
      </c>
      <c r="AI14" s="18">
        <f>SUM(AI2:AI13)</f>
        <v>10</v>
      </c>
      <c r="AJ14" s="18">
        <f>SUM(AJ2:AJ13)</f>
        <v>20</v>
      </c>
      <c r="AK14" s="18" t="s">
        <v>12</v>
      </c>
      <c r="AL14" s="18">
        <f>SUM(AL2:AL13)</f>
        <v>10</v>
      </c>
      <c r="AM14" s="18">
        <f>SUM(AM2:AM13)</f>
        <v>31</v>
      </c>
      <c r="AN14" s="18" t="s">
        <v>12</v>
      </c>
      <c r="AO14" s="18">
        <f>SUM(AO2:AO13)</f>
        <v>8</v>
      </c>
      <c r="AP14" s="18">
        <f>SUM(AP2:AP13)</f>
        <v>23</v>
      </c>
      <c r="AQ14" s="18" t="s">
        <v>12</v>
      </c>
      <c r="AR14" s="18">
        <f>SUM(AR2:AR13)</f>
        <v>14</v>
      </c>
      <c r="AS14" s="18">
        <f>SUM(AS2:AS13)</f>
        <v>40</v>
      </c>
      <c r="AT14" s="18" t="s">
        <v>12</v>
      </c>
      <c r="AU14" s="18">
        <f>SUM(AU2:AU13)</f>
        <v>10</v>
      </c>
      <c r="AV14" s="20">
        <f t="shared" si="1"/>
        <v>268</v>
      </c>
      <c r="AW14" s="20" t="s">
        <v>12</v>
      </c>
      <c r="AX14" s="20">
        <f t="shared" si="2"/>
        <v>178</v>
      </c>
    </row>
    <row r="15" spans="1:50" x14ac:dyDescent="0.2">
      <c r="P15" s="20"/>
      <c r="AV15" s="36"/>
      <c r="AW15" s="36"/>
      <c r="AX15" s="35"/>
    </row>
    <row r="16" spans="1:50" s="124" customFormat="1" x14ac:dyDescent="0.2">
      <c r="A16" s="118"/>
      <c r="B16" s="71" t="s">
        <v>126</v>
      </c>
      <c r="C16" s="119"/>
      <c r="D16" s="119"/>
      <c r="E16" s="119"/>
      <c r="F16" s="119"/>
      <c r="G16" s="119"/>
      <c r="H16" s="120"/>
      <c r="I16" s="119"/>
      <c r="J16" s="119"/>
      <c r="K16" s="121"/>
      <c r="L16" s="122" t="s">
        <v>335</v>
      </c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  <c r="AW16" s="123"/>
      <c r="AX16" s="123"/>
    </row>
    <row r="17" spans="1:50" s="124" customFormat="1" x14ac:dyDescent="0.2">
      <c r="A17" s="123"/>
      <c r="H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</row>
    <row r="18" spans="1:50" s="124" customFormat="1" x14ac:dyDescent="0.2">
      <c r="A18" s="123"/>
      <c r="B18" s="72"/>
      <c r="H18" s="123"/>
      <c r="L18" s="1" t="s">
        <v>1133</v>
      </c>
      <c r="M18" s="123"/>
      <c r="N18" s="123"/>
      <c r="O18" s="123"/>
      <c r="P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"/>
      <c r="AE18" s="123"/>
      <c r="AF18" s="1" t="s">
        <v>1134</v>
      </c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</row>
    <row r="19" spans="1:50" x14ac:dyDescent="0.2">
      <c r="L19" s="124" t="s">
        <v>1452</v>
      </c>
      <c r="AA19" s="123">
        <v>3</v>
      </c>
      <c r="AB19" s="123" t="s">
        <v>12</v>
      </c>
      <c r="AC19" s="123">
        <v>2</v>
      </c>
      <c r="AF19" s="124" t="s">
        <v>1519</v>
      </c>
      <c r="AS19" s="123">
        <v>1</v>
      </c>
      <c r="AT19" s="123" t="s">
        <v>12</v>
      </c>
      <c r="AU19" s="123">
        <v>4</v>
      </c>
    </row>
    <row r="20" spans="1:50" x14ac:dyDescent="0.2">
      <c r="L20" s="124" t="s">
        <v>1453</v>
      </c>
      <c r="AA20" s="123">
        <v>1</v>
      </c>
      <c r="AB20" s="123" t="s">
        <v>12</v>
      </c>
      <c r="AC20" s="123">
        <v>1</v>
      </c>
      <c r="AF20" s="124" t="s">
        <v>1520</v>
      </c>
      <c r="AS20" s="123">
        <v>1</v>
      </c>
      <c r="AT20" s="123" t="s">
        <v>12</v>
      </c>
      <c r="AU20" s="123">
        <v>3</v>
      </c>
    </row>
    <row r="21" spans="1:50" x14ac:dyDescent="0.2">
      <c r="L21" s="124" t="s">
        <v>1454</v>
      </c>
      <c r="AA21" s="123">
        <v>1</v>
      </c>
      <c r="AB21" s="123" t="s">
        <v>12</v>
      </c>
      <c r="AC21" s="123">
        <v>1</v>
      </c>
      <c r="AF21" s="124" t="s">
        <v>1521</v>
      </c>
      <c r="AS21" s="123">
        <v>5</v>
      </c>
      <c r="AT21" s="123" t="s">
        <v>12</v>
      </c>
      <c r="AU21" s="123">
        <v>2</v>
      </c>
    </row>
    <row r="22" spans="1:50" x14ac:dyDescent="0.2">
      <c r="L22" s="124" t="s">
        <v>1455</v>
      </c>
      <c r="P22" s="20"/>
      <c r="AA22" s="123">
        <v>5</v>
      </c>
      <c r="AB22" s="123" t="s">
        <v>12</v>
      </c>
      <c r="AC22" s="123">
        <v>0</v>
      </c>
      <c r="AF22" s="124" t="s">
        <v>1522</v>
      </c>
      <c r="AS22" s="123">
        <v>5</v>
      </c>
      <c r="AT22" s="123" t="s">
        <v>12</v>
      </c>
      <c r="AU22" s="123">
        <v>2</v>
      </c>
    </row>
    <row r="23" spans="1:50" x14ac:dyDescent="0.2">
      <c r="L23" s="124" t="s">
        <v>1456</v>
      </c>
      <c r="AA23" s="123">
        <v>1</v>
      </c>
      <c r="AB23" s="123" t="s">
        <v>12</v>
      </c>
      <c r="AC23" s="123">
        <v>1</v>
      </c>
      <c r="AF23" s="124" t="s">
        <v>1523</v>
      </c>
      <c r="AS23" s="123">
        <v>1</v>
      </c>
      <c r="AT23" s="123" t="s">
        <v>12</v>
      </c>
      <c r="AU23" s="123">
        <v>1</v>
      </c>
    </row>
    <row r="24" spans="1:50" x14ac:dyDescent="0.2">
      <c r="L24" s="124" t="s">
        <v>1457</v>
      </c>
      <c r="AA24" s="123">
        <v>2</v>
      </c>
      <c r="AB24" s="123" t="s">
        <v>12</v>
      </c>
      <c r="AC24" s="123">
        <v>3</v>
      </c>
      <c r="AF24" s="124" t="s">
        <v>1524</v>
      </c>
      <c r="AS24" s="123">
        <v>3</v>
      </c>
      <c r="AT24" s="123" t="s">
        <v>12</v>
      </c>
      <c r="AU24" s="123">
        <v>1</v>
      </c>
    </row>
    <row r="25" spans="1:50" x14ac:dyDescent="0.2">
      <c r="L25" s="1" t="s">
        <v>1135</v>
      </c>
      <c r="AF25" s="1" t="s">
        <v>1145</v>
      </c>
      <c r="AS25" s="20"/>
      <c r="AT25" s="20"/>
      <c r="AU25" s="20"/>
    </row>
    <row r="26" spans="1:50" x14ac:dyDescent="0.2">
      <c r="L26" s="124" t="s">
        <v>1458</v>
      </c>
      <c r="AA26" s="123">
        <v>3</v>
      </c>
      <c r="AB26" s="123" t="s">
        <v>12</v>
      </c>
      <c r="AC26" s="123">
        <v>1</v>
      </c>
      <c r="AF26" s="124" t="s">
        <v>1525</v>
      </c>
      <c r="AS26" s="123">
        <v>1</v>
      </c>
      <c r="AT26" s="123" t="s">
        <v>12</v>
      </c>
      <c r="AU26" s="123">
        <v>2</v>
      </c>
    </row>
    <row r="27" spans="1:50" x14ac:dyDescent="0.2">
      <c r="L27" s="124" t="s">
        <v>1459</v>
      </c>
      <c r="AA27" s="123">
        <v>1</v>
      </c>
      <c r="AB27" s="123" t="s">
        <v>12</v>
      </c>
      <c r="AC27" s="123">
        <v>0</v>
      </c>
      <c r="AF27" s="124" t="s">
        <v>1526</v>
      </c>
      <c r="AS27" s="123">
        <v>1</v>
      </c>
      <c r="AT27" s="123" t="s">
        <v>12</v>
      </c>
      <c r="AU27" s="123">
        <v>1</v>
      </c>
    </row>
    <row r="28" spans="1:50" x14ac:dyDescent="0.2">
      <c r="L28" s="124" t="s">
        <v>1460</v>
      </c>
      <c r="AA28" s="123">
        <v>4</v>
      </c>
      <c r="AB28" s="123" t="s">
        <v>12</v>
      </c>
      <c r="AC28" s="123">
        <v>0</v>
      </c>
      <c r="AF28" s="124" t="s">
        <v>1527</v>
      </c>
      <c r="AS28" s="123">
        <v>1</v>
      </c>
      <c r="AT28" s="123" t="s">
        <v>12</v>
      </c>
      <c r="AU28" s="123">
        <v>1</v>
      </c>
    </row>
    <row r="29" spans="1:50" x14ac:dyDescent="0.2">
      <c r="L29" s="124" t="s">
        <v>1461</v>
      </c>
      <c r="P29" s="20"/>
      <c r="AA29" s="123">
        <v>0</v>
      </c>
      <c r="AB29" s="123" t="s">
        <v>12</v>
      </c>
      <c r="AC29" s="123">
        <v>0</v>
      </c>
      <c r="AF29" s="124" t="s">
        <v>1528</v>
      </c>
      <c r="AS29" s="123">
        <v>0</v>
      </c>
      <c r="AT29" s="123" t="s">
        <v>12</v>
      </c>
      <c r="AU29" s="123">
        <v>1</v>
      </c>
    </row>
    <row r="30" spans="1:50" x14ac:dyDescent="0.2">
      <c r="L30" s="124" t="s">
        <v>1462</v>
      </c>
      <c r="AA30" s="123">
        <v>2</v>
      </c>
      <c r="AB30" s="123" t="s">
        <v>12</v>
      </c>
      <c r="AC30" s="123">
        <v>3</v>
      </c>
      <c r="AF30" s="124" t="s">
        <v>1529</v>
      </c>
      <c r="AS30" s="123">
        <v>3</v>
      </c>
      <c r="AT30" s="123" t="s">
        <v>12</v>
      </c>
      <c r="AU30" s="123">
        <v>0</v>
      </c>
    </row>
    <row r="31" spans="1:50" x14ac:dyDescent="0.2">
      <c r="L31" s="124" t="s">
        <v>1463</v>
      </c>
      <c r="AA31" s="123">
        <v>2</v>
      </c>
      <c r="AB31" s="123" t="s">
        <v>12</v>
      </c>
      <c r="AC31" s="123">
        <v>0</v>
      </c>
      <c r="AF31" s="124" t="s">
        <v>1530</v>
      </c>
      <c r="AS31" s="123">
        <v>0</v>
      </c>
      <c r="AT31" s="123" t="s">
        <v>12</v>
      </c>
      <c r="AU31" s="123">
        <v>2</v>
      </c>
    </row>
    <row r="32" spans="1:50" x14ac:dyDescent="0.2">
      <c r="L32" s="1" t="s">
        <v>1136</v>
      </c>
      <c r="AF32" s="128" t="s">
        <v>1146</v>
      </c>
      <c r="AS32" s="20"/>
      <c r="AT32" s="20"/>
      <c r="AU32" s="20"/>
    </row>
    <row r="33" spans="12:47" x14ac:dyDescent="0.2">
      <c r="L33" s="124" t="s">
        <v>1464</v>
      </c>
      <c r="AA33" s="123">
        <v>1</v>
      </c>
      <c r="AB33" s="123" t="s">
        <v>12</v>
      </c>
      <c r="AC33" s="123">
        <v>0</v>
      </c>
      <c r="AF33" s="124" t="s">
        <v>1531</v>
      </c>
      <c r="AS33" s="123">
        <v>1</v>
      </c>
      <c r="AT33" s="123" t="s">
        <v>12</v>
      </c>
      <c r="AU33" s="123">
        <v>0</v>
      </c>
    </row>
    <row r="34" spans="12:47" x14ac:dyDescent="0.2">
      <c r="L34" s="124" t="s">
        <v>1465</v>
      </c>
      <c r="AA34" s="123">
        <v>1</v>
      </c>
      <c r="AB34" s="123" t="s">
        <v>12</v>
      </c>
      <c r="AC34" s="123">
        <v>0</v>
      </c>
      <c r="AF34" s="124" t="s">
        <v>1532</v>
      </c>
      <c r="AS34" s="123">
        <v>5</v>
      </c>
      <c r="AT34" s="123" t="s">
        <v>12</v>
      </c>
      <c r="AU34" s="123">
        <v>0</v>
      </c>
    </row>
    <row r="35" spans="12:47" x14ac:dyDescent="0.2">
      <c r="L35" s="124" t="s">
        <v>1466</v>
      </c>
      <c r="AA35" s="123">
        <v>0</v>
      </c>
      <c r="AB35" s="123" t="s">
        <v>12</v>
      </c>
      <c r="AC35" s="123">
        <v>2</v>
      </c>
      <c r="AF35" s="124" t="s">
        <v>1533</v>
      </c>
      <c r="AS35" s="123">
        <v>4</v>
      </c>
      <c r="AT35" s="123" t="s">
        <v>12</v>
      </c>
      <c r="AU35" s="123">
        <v>3</v>
      </c>
    </row>
    <row r="36" spans="12:47" x14ac:dyDescent="0.2">
      <c r="L36" s="124" t="s">
        <v>1467</v>
      </c>
      <c r="P36" s="20"/>
      <c r="AA36" s="123">
        <v>0</v>
      </c>
      <c r="AB36" s="123" t="s">
        <v>12</v>
      </c>
      <c r="AC36" s="123">
        <v>5</v>
      </c>
      <c r="AF36" s="124" t="s">
        <v>1534</v>
      </c>
      <c r="AS36" s="123">
        <v>4</v>
      </c>
      <c r="AT36" s="123" t="s">
        <v>12</v>
      </c>
      <c r="AU36" s="123">
        <v>1</v>
      </c>
    </row>
    <row r="37" spans="12:47" x14ac:dyDescent="0.2">
      <c r="L37" s="124" t="s">
        <v>1468</v>
      </c>
      <c r="AA37" s="123">
        <v>1</v>
      </c>
      <c r="AB37" s="123" t="s">
        <v>12</v>
      </c>
      <c r="AC37" s="123">
        <v>2</v>
      </c>
      <c r="AF37" s="124" t="s">
        <v>1535</v>
      </c>
      <c r="AS37" s="123">
        <v>2</v>
      </c>
      <c r="AT37" s="123" t="s">
        <v>12</v>
      </c>
      <c r="AU37" s="123">
        <v>0</v>
      </c>
    </row>
    <row r="38" spans="12:47" x14ac:dyDescent="0.2">
      <c r="L38" s="124" t="s">
        <v>1469</v>
      </c>
      <c r="AA38" s="123">
        <v>4</v>
      </c>
      <c r="AB38" s="123" t="s">
        <v>12</v>
      </c>
      <c r="AC38" s="123">
        <v>0</v>
      </c>
      <c r="AF38" s="124" t="s">
        <v>1536</v>
      </c>
      <c r="AS38" s="123">
        <v>3</v>
      </c>
      <c r="AT38" s="123" t="s">
        <v>12</v>
      </c>
      <c r="AU38" s="123">
        <v>0</v>
      </c>
    </row>
    <row r="39" spans="12:47" x14ac:dyDescent="0.2">
      <c r="L39" s="128" t="s">
        <v>1137</v>
      </c>
      <c r="AF39" s="128" t="s">
        <v>1147</v>
      </c>
      <c r="AS39" s="20"/>
      <c r="AT39" s="20"/>
      <c r="AU39" s="20"/>
    </row>
    <row r="40" spans="12:47" x14ac:dyDescent="0.2">
      <c r="L40" s="124" t="s">
        <v>1470</v>
      </c>
      <c r="AA40" s="123">
        <v>3</v>
      </c>
      <c r="AB40" s="123" t="s">
        <v>12</v>
      </c>
      <c r="AC40" s="123">
        <v>0</v>
      </c>
      <c r="AF40" s="124" t="s">
        <v>1537</v>
      </c>
      <c r="AS40" s="123">
        <v>1</v>
      </c>
      <c r="AT40" s="123" t="s">
        <v>12</v>
      </c>
      <c r="AU40" s="123">
        <v>1</v>
      </c>
    </row>
    <row r="41" spans="12:47" x14ac:dyDescent="0.2">
      <c r="L41" s="124" t="s">
        <v>1471</v>
      </c>
      <c r="AA41" s="123">
        <v>3</v>
      </c>
      <c r="AB41" s="123" t="s">
        <v>12</v>
      </c>
      <c r="AC41" s="123">
        <v>0</v>
      </c>
      <c r="AF41" s="124" t="s">
        <v>1538</v>
      </c>
      <c r="AS41" s="123">
        <v>1</v>
      </c>
      <c r="AT41" s="123" t="s">
        <v>12</v>
      </c>
      <c r="AU41" s="123">
        <v>0</v>
      </c>
    </row>
    <row r="42" spans="12:47" x14ac:dyDescent="0.2">
      <c r="L42" s="124" t="s">
        <v>1472</v>
      </c>
      <c r="AA42" s="123">
        <v>6</v>
      </c>
      <c r="AB42" s="123" t="s">
        <v>12</v>
      </c>
      <c r="AC42" s="123">
        <v>0</v>
      </c>
      <c r="AF42" s="124" t="s">
        <v>1539</v>
      </c>
      <c r="AS42" s="123">
        <v>1</v>
      </c>
      <c r="AT42" s="123" t="s">
        <v>12</v>
      </c>
      <c r="AU42" s="123">
        <v>1</v>
      </c>
    </row>
    <row r="43" spans="12:47" x14ac:dyDescent="0.2">
      <c r="L43" s="124" t="s">
        <v>1473</v>
      </c>
      <c r="P43" s="20"/>
      <c r="AA43" s="123">
        <v>3</v>
      </c>
      <c r="AB43" s="123" t="s">
        <v>12</v>
      </c>
      <c r="AC43" s="123">
        <v>1</v>
      </c>
      <c r="AF43" s="124" t="s">
        <v>1540</v>
      </c>
      <c r="AS43" s="123">
        <v>0</v>
      </c>
      <c r="AT43" s="123" t="s">
        <v>12</v>
      </c>
      <c r="AU43" s="123">
        <v>2</v>
      </c>
    </row>
    <row r="44" spans="12:47" x14ac:dyDescent="0.2">
      <c r="L44" s="124" t="s">
        <v>1474</v>
      </c>
      <c r="AA44" s="123">
        <v>5</v>
      </c>
      <c r="AB44" s="123" t="s">
        <v>1475</v>
      </c>
      <c r="AC44" s="123">
        <v>0</v>
      </c>
      <c r="AF44" s="124" t="s">
        <v>1541</v>
      </c>
      <c r="AS44" s="123">
        <v>1</v>
      </c>
      <c r="AT44" s="123" t="s">
        <v>12</v>
      </c>
      <c r="AU44" s="123">
        <v>2</v>
      </c>
    </row>
    <row r="45" spans="12:47" x14ac:dyDescent="0.2">
      <c r="L45" s="124" t="s">
        <v>1476</v>
      </c>
      <c r="AA45" s="123">
        <v>2</v>
      </c>
      <c r="AB45" s="123" t="s">
        <v>12</v>
      </c>
      <c r="AC45" s="123">
        <v>1</v>
      </c>
      <c r="AF45" s="124" t="s">
        <v>1542</v>
      </c>
      <c r="AS45" s="123">
        <v>3</v>
      </c>
      <c r="AT45" s="123" t="s">
        <v>12</v>
      </c>
      <c r="AU45" s="123">
        <v>6</v>
      </c>
    </row>
    <row r="46" spans="12:47" x14ac:dyDescent="0.2">
      <c r="L46" s="128" t="s">
        <v>1138</v>
      </c>
      <c r="AF46" s="128" t="s">
        <v>1148</v>
      </c>
      <c r="AS46" s="20"/>
      <c r="AT46" s="20"/>
      <c r="AU46" s="20"/>
    </row>
    <row r="47" spans="12:47" x14ac:dyDescent="0.2">
      <c r="L47" s="124" t="s">
        <v>1477</v>
      </c>
      <c r="AA47" s="123">
        <v>0</v>
      </c>
      <c r="AB47" s="123" t="s">
        <v>12</v>
      </c>
      <c r="AC47" s="123">
        <v>0</v>
      </c>
      <c r="AF47" s="124" t="s">
        <v>1543</v>
      </c>
      <c r="AS47" s="123">
        <v>2</v>
      </c>
      <c r="AT47" s="123" t="s">
        <v>12</v>
      </c>
      <c r="AU47" s="123">
        <v>1</v>
      </c>
    </row>
    <row r="48" spans="12:47" x14ac:dyDescent="0.2">
      <c r="L48" s="124" t="s">
        <v>1478</v>
      </c>
      <c r="AA48" s="123">
        <v>2</v>
      </c>
      <c r="AB48" s="123" t="s">
        <v>12</v>
      </c>
      <c r="AC48" s="123">
        <v>0</v>
      </c>
      <c r="AF48" s="124" t="s">
        <v>1544</v>
      </c>
      <c r="AS48" s="123">
        <v>0</v>
      </c>
      <c r="AT48" s="123" t="s">
        <v>12</v>
      </c>
      <c r="AU48" s="123">
        <v>1</v>
      </c>
    </row>
    <row r="49" spans="12:47" x14ac:dyDescent="0.2">
      <c r="L49" s="124" t="s">
        <v>1479</v>
      </c>
      <c r="AA49" s="123">
        <v>1</v>
      </c>
      <c r="AB49" s="123" t="s">
        <v>12</v>
      </c>
      <c r="AC49" s="123">
        <v>1</v>
      </c>
      <c r="AF49" s="124" t="s">
        <v>1545</v>
      </c>
      <c r="AS49" s="123">
        <v>1</v>
      </c>
      <c r="AT49" s="123" t="s">
        <v>12</v>
      </c>
      <c r="AU49" s="123">
        <v>2</v>
      </c>
    </row>
    <row r="50" spans="12:47" x14ac:dyDescent="0.2">
      <c r="L50" s="124" t="s">
        <v>1480</v>
      </c>
      <c r="P50" s="20"/>
      <c r="AA50" s="123">
        <v>0</v>
      </c>
      <c r="AB50" s="123" t="s">
        <v>12</v>
      </c>
      <c r="AC50" s="123">
        <v>2</v>
      </c>
      <c r="AF50" s="124" t="s">
        <v>1546</v>
      </c>
      <c r="AS50" s="123">
        <v>1</v>
      </c>
      <c r="AT50" s="123" t="s">
        <v>12</v>
      </c>
      <c r="AU50" s="123">
        <v>1</v>
      </c>
    </row>
    <row r="51" spans="12:47" x14ac:dyDescent="0.2">
      <c r="L51" s="124" t="s">
        <v>1481</v>
      </c>
      <c r="AA51" s="123">
        <v>1</v>
      </c>
      <c r="AB51" s="123" t="s">
        <v>12</v>
      </c>
      <c r="AC51" s="123">
        <v>1</v>
      </c>
      <c r="AF51" s="124" t="s">
        <v>1547</v>
      </c>
      <c r="AS51" s="123">
        <v>4</v>
      </c>
      <c r="AT51" s="123" t="s">
        <v>12</v>
      </c>
      <c r="AU51" s="123">
        <v>1</v>
      </c>
    </row>
    <row r="52" spans="12:47" x14ac:dyDescent="0.2">
      <c r="L52" s="124" t="s">
        <v>1482</v>
      </c>
      <c r="AA52" s="123">
        <v>4</v>
      </c>
      <c r="AB52" s="123" t="s">
        <v>12</v>
      </c>
      <c r="AC52" s="123">
        <v>1</v>
      </c>
      <c r="AF52" s="124" t="s">
        <v>1548</v>
      </c>
      <c r="AS52" s="123">
        <v>3</v>
      </c>
      <c r="AT52" s="123" t="s">
        <v>12</v>
      </c>
      <c r="AU52" s="123">
        <v>0</v>
      </c>
    </row>
    <row r="53" spans="12:47" x14ac:dyDescent="0.2">
      <c r="L53" s="128" t="s">
        <v>1139</v>
      </c>
      <c r="AF53" s="128" t="s">
        <v>1149</v>
      </c>
      <c r="AS53" s="20"/>
      <c r="AT53" s="20"/>
      <c r="AU53" s="20"/>
    </row>
    <row r="54" spans="12:47" x14ac:dyDescent="0.2">
      <c r="L54" s="124" t="s">
        <v>1483</v>
      </c>
      <c r="AA54" s="123">
        <v>3</v>
      </c>
      <c r="AB54" s="123" t="s">
        <v>12</v>
      </c>
      <c r="AC54" s="123">
        <v>1</v>
      </c>
      <c r="AF54" s="124" t="s">
        <v>1549</v>
      </c>
      <c r="AS54" s="123">
        <v>1</v>
      </c>
      <c r="AT54" s="123" t="s">
        <v>12</v>
      </c>
      <c r="AU54" s="123">
        <v>1</v>
      </c>
    </row>
    <row r="55" spans="12:47" x14ac:dyDescent="0.2">
      <c r="L55" s="124" t="s">
        <v>1484</v>
      </c>
      <c r="AA55" s="123">
        <v>0</v>
      </c>
      <c r="AB55" s="123" t="s">
        <v>12</v>
      </c>
      <c r="AC55" s="123">
        <v>1</v>
      </c>
      <c r="AF55" s="124" t="s">
        <v>1550</v>
      </c>
      <c r="AS55" s="123">
        <v>1</v>
      </c>
      <c r="AT55" s="123" t="s">
        <v>12</v>
      </c>
      <c r="AU55" s="123">
        <v>3</v>
      </c>
    </row>
    <row r="56" spans="12:47" x14ac:dyDescent="0.2">
      <c r="L56" s="124" t="s">
        <v>1485</v>
      </c>
      <c r="AA56" s="123">
        <v>3</v>
      </c>
      <c r="AB56" s="123" t="s">
        <v>12</v>
      </c>
      <c r="AC56" s="123">
        <v>1</v>
      </c>
      <c r="AF56" s="124" t="s">
        <v>1551</v>
      </c>
      <c r="AS56" s="123">
        <v>1</v>
      </c>
      <c r="AT56" s="123" t="s">
        <v>12</v>
      </c>
      <c r="AU56" s="123">
        <v>1</v>
      </c>
    </row>
    <row r="57" spans="12:47" x14ac:dyDescent="0.2">
      <c r="L57" s="124" t="s">
        <v>1486</v>
      </c>
      <c r="P57" s="20"/>
      <c r="AA57" s="123">
        <v>1</v>
      </c>
      <c r="AB57" s="123" t="s">
        <v>12</v>
      </c>
      <c r="AC57" s="123">
        <v>0</v>
      </c>
      <c r="AF57" s="124" t="s">
        <v>1552</v>
      </c>
      <c r="AS57" s="123">
        <v>0</v>
      </c>
      <c r="AT57" s="123" t="s">
        <v>12</v>
      </c>
      <c r="AU57" s="123">
        <v>3</v>
      </c>
    </row>
    <row r="58" spans="12:47" x14ac:dyDescent="0.2">
      <c r="L58" s="124" t="s">
        <v>1487</v>
      </c>
      <c r="AA58" s="123">
        <v>3</v>
      </c>
      <c r="AB58" s="123" t="s">
        <v>12</v>
      </c>
      <c r="AC58" s="123">
        <v>1</v>
      </c>
      <c r="AF58" s="124" t="s">
        <v>1553</v>
      </c>
      <c r="AS58" s="123">
        <v>2</v>
      </c>
      <c r="AT58" s="123" t="s">
        <v>12</v>
      </c>
      <c r="AU58" s="123">
        <v>0</v>
      </c>
    </row>
    <row r="59" spans="12:47" x14ac:dyDescent="0.2">
      <c r="L59" s="124" t="s">
        <v>1488</v>
      </c>
      <c r="AA59" s="123">
        <v>3</v>
      </c>
      <c r="AB59" s="123" t="s">
        <v>12</v>
      </c>
      <c r="AC59" s="123">
        <v>0</v>
      </c>
      <c r="AF59" s="124" t="s">
        <v>1554</v>
      </c>
      <c r="AS59" s="123">
        <v>2</v>
      </c>
      <c r="AT59" s="123" t="s">
        <v>12</v>
      </c>
      <c r="AU59" s="123">
        <v>3</v>
      </c>
    </row>
    <row r="60" spans="12:47" x14ac:dyDescent="0.2">
      <c r="L60" s="128" t="s">
        <v>1140</v>
      </c>
      <c r="AF60" s="128" t="s">
        <v>1150</v>
      </c>
      <c r="AS60" s="20"/>
      <c r="AT60" s="20"/>
      <c r="AU60" s="20"/>
    </row>
    <row r="61" spans="12:47" x14ac:dyDescent="0.2">
      <c r="L61" s="124" t="s">
        <v>1489</v>
      </c>
      <c r="AA61" s="123">
        <v>0</v>
      </c>
      <c r="AB61" s="123" t="s">
        <v>12</v>
      </c>
      <c r="AC61" s="123">
        <v>4</v>
      </c>
      <c r="AF61" s="124" t="s">
        <v>1555</v>
      </c>
      <c r="AS61" s="123">
        <v>3</v>
      </c>
      <c r="AT61" s="123" t="s">
        <v>12</v>
      </c>
      <c r="AU61" s="123">
        <v>1</v>
      </c>
    </row>
    <row r="62" spans="12:47" x14ac:dyDescent="0.2">
      <c r="L62" s="124" t="s">
        <v>1490</v>
      </c>
      <c r="AA62" s="123">
        <v>4</v>
      </c>
      <c r="AB62" s="123" t="s">
        <v>12</v>
      </c>
      <c r="AC62" s="123">
        <v>1</v>
      </c>
      <c r="AF62" s="124" t="s">
        <v>1556</v>
      </c>
      <c r="AS62" s="123">
        <v>5</v>
      </c>
      <c r="AT62" s="123" t="s">
        <v>12</v>
      </c>
      <c r="AU62" s="123">
        <v>2</v>
      </c>
    </row>
    <row r="63" spans="12:47" x14ac:dyDescent="0.2">
      <c r="L63" s="124" t="s">
        <v>1491</v>
      </c>
      <c r="AA63" s="123">
        <v>1</v>
      </c>
      <c r="AB63" s="123" t="s">
        <v>12</v>
      </c>
      <c r="AC63" s="123">
        <v>3</v>
      </c>
      <c r="AF63" s="124" t="s">
        <v>1557</v>
      </c>
      <c r="AS63" s="123">
        <v>1</v>
      </c>
      <c r="AT63" s="123" t="s">
        <v>12</v>
      </c>
      <c r="AU63" s="123">
        <v>0</v>
      </c>
    </row>
    <row r="64" spans="12:47" x14ac:dyDescent="0.2">
      <c r="L64" s="124" t="s">
        <v>1492</v>
      </c>
      <c r="P64" s="20"/>
      <c r="AA64" s="123">
        <v>1</v>
      </c>
      <c r="AB64" s="123" t="s">
        <v>12</v>
      </c>
      <c r="AC64" s="123">
        <v>1</v>
      </c>
      <c r="AF64" s="124" t="s">
        <v>1558</v>
      </c>
      <c r="AS64" s="123">
        <v>2</v>
      </c>
      <c r="AT64" s="123" t="s">
        <v>12</v>
      </c>
      <c r="AU64" s="123">
        <v>1</v>
      </c>
    </row>
    <row r="65" spans="12:47" x14ac:dyDescent="0.2">
      <c r="L65" s="124" t="s">
        <v>1493</v>
      </c>
      <c r="AA65" s="123">
        <v>2</v>
      </c>
      <c r="AB65" s="123" t="s">
        <v>12</v>
      </c>
      <c r="AC65" s="123">
        <v>1</v>
      </c>
      <c r="AF65" s="124" t="s">
        <v>1559</v>
      </c>
      <c r="AS65" s="123">
        <v>6</v>
      </c>
      <c r="AT65" s="123" t="s">
        <v>12</v>
      </c>
      <c r="AU65" s="123">
        <v>0</v>
      </c>
    </row>
    <row r="66" spans="12:47" x14ac:dyDescent="0.2">
      <c r="L66" s="124" t="s">
        <v>1494</v>
      </c>
      <c r="AA66" s="123">
        <v>1</v>
      </c>
      <c r="AB66" s="123" t="s">
        <v>12</v>
      </c>
      <c r="AC66" s="123">
        <v>3</v>
      </c>
      <c r="AF66" s="124" t="s">
        <v>1560</v>
      </c>
      <c r="AS66" s="123">
        <v>2</v>
      </c>
      <c r="AT66" s="123" t="s">
        <v>12</v>
      </c>
      <c r="AU66" s="123">
        <v>1</v>
      </c>
    </row>
    <row r="67" spans="12:47" x14ac:dyDescent="0.2">
      <c r="L67" s="128" t="s">
        <v>1141</v>
      </c>
      <c r="AF67" s="128" t="s">
        <v>1151</v>
      </c>
      <c r="AS67" s="20"/>
      <c r="AT67" s="20"/>
      <c r="AU67" s="20"/>
    </row>
    <row r="68" spans="12:47" x14ac:dyDescent="0.2">
      <c r="L68" s="124" t="s">
        <v>1495</v>
      </c>
      <c r="AA68" s="123">
        <v>0</v>
      </c>
      <c r="AB68" s="123" t="s">
        <v>12</v>
      </c>
      <c r="AC68" s="123">
        <v>1</v>
      </c>
      <c r="AF68" s="124" t="s">
        <v>1561</v>
      </c>
      <c r="AS68" s="123">
        <v>3</v>
      </c>
      <c r="AT68" s="123" t="s">
        <v>12</v>
      </c>
      <c r="AU68" s="123">
        <v>2</v>
      </c>
    </row>
    <row r="69" spans="12:47" x14ac:dyDescent="0.2">
      <c r="L69" s="124" t="s">
        <v>1496</v>
      </c>
      <c r="AA69" s="123">
        <v>2</v>
      </c>
      <c r="AB69" s="123" t="s">
        <v>12</v>
      </c>
      <c r="AC69" s="123">
        <v>0</v>
      </c>
      <c r="AF69" s="124" t="s">
        <v>1562</v>
      </c>
      <c r="AS69" s="123">
        <v>1</v>
      </c>
      <c r="AT69" s="123" t="s">
        <v>12</v>
      </c>
      <c r="AU69" s="123">
        <v>2</v>
      </c>
    </row>
    <row r="70" spans="12:47" x14ac:dyDescent="0.2">
      <c r="L70" s="124" t="s">
        <v>1497</v>
      </c>
      <c r="AA70" s="123">
        <v>1</v>
      </c>
      <c r="AB70" s="123" t="s">
        <v>12</v>
      </c>
      <c r="AC70" s="123">
        <v>3</v>
      </c>
      <c r="AF70" s="124" t="s">
        <v>1563</v>
      </c>
      <c r="AS70" s="123">
        <v>2</v>
      </c>
      <c r="AT70" s="123" t="s">
        <v>12</v>
      </c>
      <c r="AU70" s="123">
        <v>1</v>
      </c>
    </row>
    <row r="71" spans="12:47" x14ac:dyDescent="0.2">
      <c r="L71" s="124" t="s">
        <v>1498</v>
      </c>
      <c r="P71" s="20"/>
      <c r="AA71" s="123">
        <v>4</v>
      </c>
      <c r="AB71" s="123" t="s">
        <v>12</v>
      </c>
      <c r="AC71" s="123">
        <v>0</v>
      </c>
      <c r="AF71" s="124" t="s">
        <v>1564</v>
      </c>
      <c r="AS71" s="123">
        <v>1</v>
      </c>
      <c r="AT71" s="123" t="s">
        <v>12</v>
      </c>
      <c r="AU71" s="123">
        <v>1</v>
      </c>
    </row>
    <row r="72" spans="12:47" x14ac:dyDescent="0.2">
      <c r="L72" s="124" t="s">
        <v>1499</v>
      </c>
      <c r="AA72" s="123">
        <v>2</v>
      </c>
      <c r="AB72" s="123" t="s">
        <v>12</v>
      </c>
      <c r="AC72" s="123">
        <v>2</v>
      </c>
      <c r="AF72" s="124" t="s">
        <v>1565</v>
      </c>
      <c r="AS72" s="123">
        <v>2</v>
      </c>
      <c r="AT72" s="123" t="s">
        <v>12</v>
      </c>
      <c r="AU72" s="123">
        <v>1</v>
      </c>
    </row>
    <row r="73" spans="12:47" x14ac:dyDescent="0.2">
      <c r="L73" s="124" t="s">
        <v>1500</v>
      </c>
      <c r="AA73" s="123">
        <v>1</v>
      </c>
      <c r="AB73" s="123" t="s">
        <v>12</v>
      </c>
      <c r="AC73" s="123">
        <v>1</v>
      </c>
      <c r="AF73" s="124" t="s">
        <v>1566</v>
      </c>
      <c r="AS73" s="123">
        <v>3</v>
      </c>
      <c r="AT73" s="123" t="s">
        <v>12</v>
      </c>
      <c r="AU73" s="123">
        <v>0</v>
      </c>
    </row>
    <row r="74" spans="12:47" x14ac:dyDescent="0.2">
      <c r="L74" s="128" t="s">
        <v>1142</v>
      </c>
      <c r="AF74" s="128" t="s">
        <v>1152</v>
      </c>
      <c r="AS74" s="20"/>
      <c r="AT74" s="20"/>
      <c r="AU74" s="20"/>
    </row>
    <row r="75" spans="12:47" x14ac:dyDescent="0.2">
      <c r="L75" s="124" t="s">
        <v>1501</v>
      </c>
      <c r="AA75" s="123">
        <v>1</v>
      </c>
      <c r="AB75" s="123" t="s">
        <v>12</v>
      </c>
      <c r="AC75" s="123">
        <v>0</v>
      </c>
      <c r="AF75" s="124" t="s">
        <v>1567</v>
      </c>
      <c r="AS75" s="123">
        <v>3</v>
      </c>
      <c r="AT75" s="123" t="s">
        <v>12</v>
      </c>
      <c r="AU75" s="123">
        <v>3</v>
      </c>
    </row>
    <row r="76" spans="12:47" x14ac:dyDescent="0.2">
      <c r="L76" s="124" t="s">
        <v>1502</v>
      </c>
      <c r="AA76" s="123">
        <v>1</v>
      </c>
      <c r="AB76" s="123" t="s">
        <v>12</v>
      </c>
      <c r="AC76" s="123">
        <v>4</v>
      </c>
      <c r="AF76" s="124" t="s">
        <v>1568</v>
      </c>
      <c r="AS76" s="123">
        <v>0</v>
      </c>
      <c r="AT76" s="123" t="s">
        <v>12</v>
      </c>
      <c r="AU76" s="123">
        <v>5</v>
      </c>
    </row>
    <row r="77" spans="12:47" x14ac:dyDescent="0.2">
      <c r="L77" s="124" t="s">
        <v>1503</v>
      </c>
      <c r="AA77" s="123">
        <v>0</v>
      </c>
      <c r="AB77" s="123" t="s">
        <v>12</v>
      </c>
      <c r="AC77" s="123">
        <v>2</v>
      </c>
      <c r="AF77" s="124" t="s">
        <v>1569</v>
      </c>
      <c r="AS77" s="123">
        <v>4</v>
      </c>
      <c r="AT77" s="123" t="s">
        <v>12</v>
      </c>
      <c r="AU77" s="123">
        <v>0</v>
      </c>
    </row>
    <row r="78" spans="12:47" x14ac:dyDescent="0.2">
      <c r="L78" s="124" t="s">
        <v>1504</v>
      </c>
      <c r="P78" s="20"/>
      <c r="AA78" s="123">
        <v>4</v>
      </c>
      <c r="AB78" s="123" t="s">
        <v>12</v>
      </c>
      <c r="AC78" s="123">
        <v>2</v>
      </c>
      <c r="AF78" s="124" t="s">
        <v>1570</v>
      </c>
      <c r="AS78" s="123">
        <v>1</v>
      </c>
      <c r="AT78" s="123" t="s">
        <v>12</v>
      </c>
      <c r="AU78" s="123">
        <v>3</v>
      </c>
    </row>
    <row r="79" spans="12:47" x14ac:dyDescent="0.2">
      <c r="L79" s="124" t="s">
        <v>1505</v>
      </c>
      <c r="AA79" s="123">
        <v>2</v>
      </c>
      <c r="AB79" s="123" t="s">
        <v>12</v>
      </c>
      <c r="AC79" s="123">
        <v>2</v>
      </c>
      <c r="AF79" s="124" t="s">
        <v>1571</v>
      </c>
      <c r="AS79" s="123">
        <v>3</v>
      </c>
      <c r="AT79" s="123" t="s">
        <v>12</v>
      </c>
      <c r="AU79" s="123">
        <v>3</v>
      </c>
    </row>
    <row r="80" spans="12:47" x14ac:dyDescent="0.2">
      <c r="L80" s="124" t="s">
        <v>1506</v>
      </c>
      <c r="AA80" s="123">
        <v>0</v>
      </c>
      <c r="AB80" s="123" t="s">
        <v>12</v>
      </c>
      <c r="AC80" s="123">
        <v>0</v>
      </c>
      <c r="AF80" s="124" t="s">
        <v>1572</v>
      </c>
      <c r="AS80" s="123">
        <v>4</v>
      </c>
      <c r="AT80" s="123" t="s">
        <v>12</v>
      </c>
      <c r="AU80" s="123">
        <v>1</v>
      </c>
    </row>
    <row r="81" spans="12:47" x14ac:dyDescent="0.2">
      <c r="L81" s="128" t="s">
        <v>1143</v>
      </c>
      <c r="AF81" s="128" t="s">
        <v>1153</v>
      </c>
      <c r="AS81" s="20"/>
      <c r="AT81" s="20"/>
      <c r="AU81" s="20"/>
    </row>
    <row r="82" spans="12:47" x14ac:dyDescent="0.2">
      <c r="L82" s="124" t="s">
        <v>1507</v>
      </c>
      <c r="AA82" s="123">
        <v>1</v>
      </c>
      <c r="AB82" s="123" t="s">
        <v>12</v>
      </c>
      <c r="AC82" s="123">
        <v>1</v>
      </c>
      <c r="AF82" s="124" t="s">
        <v>1573</v>
      </c>
      <c r="AS82" s="123">
        <v>2</v>
      </c>
      <c r="AT82" s="123" t="s">
        <v>12</v>
      </c>
      <c r="AU82" s="123">
        <v>3</v>
      </c>
    </row>
    <row r="83" spans="12:47" x14ac:dyDescent="0.2">
      <c r="L83" s="124" t="s">
        <v>1508</v>
      </c>
      <c r="AA83" s="123">
        <v>2</v>
      </c>
      <c r="AB83" s="123" t="s">
        <v>12</v>
      </c>
      <c r="AC83" s="123">
        <v>3</v>
      </c>
      <c r="AF83" s="124" t="s">
        <v>1574</v>
      </c>
      <c r="AS83" s="123">
        <v>2</v>
      </c>
      <c r="AT83" s="123" t="s">
        <v>12</v>
      </c>
      <c r="AU83" s="123">
        <v>4</v>
      </c>
    </row>
    <row r="84" spans="12:47" x14ac:dyDescent="0.2">
      <c r="L84" s="124" t="s">
        <v>1509</v>
      </c>
      <c r="AA84" s="123">
        <v>0</v>
      </c>
      <c r="AB84" s="123" t="s">
        <v>12</v>
      </c>
      <c r="AC84" s="123">
        <v>1</v>
      </c>
      <c r="AF84" s="124" t="s">
        <v>1575</v>
      </c>
      <c r="AS84" s="123">
        <v>4</v>
      </c>
      <c r="AT84" s="123" t="s">
        <v>12</v>
      </c>
      <c r="AU84" s="123">
        <v>4</v>
      </c>
    </row>
    <row r="85" spans="12:47" x14ac:dyDescent="0.2">
      <c r="L85" s="124" t="s">
        <v>1510</v>
      </c>
      <c r="P85" s="20"/>
      <c r="AA85" s="123">
        <v>0</v>
      </c>
      <c r="AB85" s="123" t="s">
        <v>12</v>
      </c>
      <c r="AC85" s="123">
        <v>0</v>
      </c>
      <c r="AF85" s="124" t="s">
        <v>1576</v>
      </c>
      <c r="AS85" s="123">
        <v>2</v>
      </c>
      <c r="AT85" s="123" t="s">
        <v>12</v>
      </c>
      <c r="AU85" s="123">
        <v>4</v>
      </c>
    </row>
    <row r="86" spans="12:47" x14ac:dyDescent="0.2">
      <c r="L86" s="124" t="s">
        <v>1511</v>
      </c>
      <c r="AA86" s="123">
        <v>0</v>
      </c>
      <c r="AB86" s="123" t="s">
        <v>12</v>
      </c>
      <c r="AC86" s="123">
        <v>1</v>
      </c>
      <c r="AF86" s="124" t="s">
        <v>1577</v>
      </c>
      <c r="AS86" s="123">
        <v>0</v>
      </c>
      <c r="AT86" s="123" t="s">
        <v>12</v>
      </c>
      <c r="AU86" s="123">
        <v>1</v>
      </c>
    </row>
    <row r="87" spans="12:47" x14ac:dyDescent="0.2">
      <c r="L87" s="124" t="s">
        <v>1512</v>
      </c>
      <c r="AA87" s="123">
        <v>4</v>
      </c>
      <c r="AB87" s="123" t="s">
        <v>12</v>
      </c>
      <c r="AC87" s="123">
        <v>0</v>
      </c>
      <c r="AF87" s="124" t="s">
        <v>1578</v>
      </c>
      <c r="AS87" s="123">
        <v>3</v>
      </c>
      <c r="AT87" s="123" t="s">
        <v>12</v>
      </c>
      <c r="AU87" s="123">
        <v>1</v>
      </c>
    </row>
    <row r="88" spans="12:47" x14ac:dyDescent="0.2">
      <c r="L88" s="1" t="s">
        <v>1144</v>
      </c>
      <c r="AA88" s="20"/>
      <c r="AB88" s="20"/>
      <c r="AC88" s="20"/>
      <c r="AF88" s="1" t="s">
        <v>1585</v>
      </c>
      <c r="AS88" s="20"/>
      <c r="AT88" s="20"/>
      <c r="AU88" s="20"/>
    </row>
    <row r="89" spans="12:47" x14ac:dyDescent="0.2">
      <c r="L89" s="124" t="s">
        <v>1513</v>
      </c>
      <c r="AA89" s="123">
        <v>2</v>
      </c>
      <c r="AB89" s="123" t="s">
        <v>12</v>
      </c>
      <c r="AC89" s="123">
        <v>0</v>
      </c>
      <c r="AF89" s="124" t="s">
        <v>1579</v>
      </c>
      <c r="AS89" s="123">
        <v>6</v>
      </c>
      <c r="AT89" s="123" t="s">
        <v>12</v>
      </c>
      <c r="AU89" s="123">
        <v>0</v>
      </c>
    </row>
    <row r="90" spans="12:47" x14ac:dyDescent="0.2">
      <c r="L90" s="124" t="s">
        <v>1514</v>
      </c>
      <c r="AA90" s="123">
        <v>0</v>
      </c>
      <c r="AB90" s="123" t="s">
        <v>12</v>
      </c>
      <c r="AC90" s="123">
        <v>2</v>
      </c>
      <c r="AF90" s="124" t="s">
        <v>1580</v>
      </c>
      <c r="AS90" s="123">
        <v>4</v>
      </c>
      <c r="AT90" s="123" t="s">
        <v>12</v>
      </c>
      <c r="AU90" s="123">
        <v>0</v>
      </c>
    </row>
    <row r="91" spans="12:47" x14ac:dyDescent="0.2">
      <c r="L91" s="124" t="s">
        <v>1515</v>
      </c>
      <c r="AA91" s="123">
        <v>4</v>
      </c>
      <c r="AB91" s="123" t="s">
        <v>12</v>
      </c>
      <c r="AC91" s="123">
        <v>2</v>
      </c>
      <c r="AF91" s="124" t="s">
        <v>1581</v>
      </c>
      <c r="AS91" s="123">
        <v>1</v>
      </c>
      <c r="AT91" s="123" t="s">
        <v>12</v>
      </c>
      <c r="AU91" s="123">
        <v>4</v>
      </c>
    </row>
    <row r="92" spans="12:47" x14ac:dyDescent="0.2">
      <c r="L92" s="124" t="s">
        <v>1516</v>
      </c>
      <c r="AA92" s="123">
        <v>4</v>
      </c>
      <c r="AB92" s="123" t="s">
        <v>12</v>
      </c>
      <c r="AC92" s="123">
        <v>1</v>
      </c>
      <c r="AF92" s="124" t="s">
        <v>1582</v>
      </c>
      <c r="AS92" s="123">
        <v>1</v>
      </c>
      <c r="AT92" s="123" t="s">
        <v>12</v>
      </c>
      <c r="AU92" s="123">
        <v>2</v>
      </c>
    </row>
    <row r="93" spans="12:47" x14ac:dyDescent="0.2">
      <c r="L93" s="124" t="s">
        <v>1517</v>
      </c>
      <c r="AA93" s="123">
        <v>3</v>
      </c>
      <c r="AB93" s="123" t="s">
        <v>12</v>
      </c>
      <c r="AC93" s="123">
        <v>0</v>
      </c>
      <c r="AF93" s="124" t="s">
        <v>1583</v>
      </c>
      <c r="AS93" s="123">
        <v>1</v>
      </c>
      <c r="AT93" s="123" t="s">
        <v>12</v>
      </c>
      <c r="AU93" s="123">
        <v>1</v>
      </c>
    </row>
    <row r="94" spans="12:47" x14ac:dyDescent="0.2">
      <c r="L94" s="124" t="s">
        <v>1518</v>
      </c>
      <c r="AA94" s="123">
        <v>0</v>
      </c>
      <c r="AB94" s="123" t="s">
        <v>12</v>
      </c>
      <c r="AC94" s="123">
        <v>1</v>
      </c>
      <c r="AF94" s="124" t="s">
        <v>1584</v>
      </c>
      <c r="AS94" s="123">
        <v>8</v>
      </c>
      <c r="AT94" s="123" t="s">
        <v>12</v>
      </c>
      <c r="AU94" s="123">
        <v>0</v>
      </c>
    </row>
  </sheetData>
  <mergeCells count="13">
    <mergeCell ref="L16:AU16"/>
    <mergeCell ref="AP1:AR1"/>
    <mergeCell ref="AS1:AU1"/>
    <mergeCell ref="L1:N1"/>
    <mergeCell ref="O1:Q1"/>
    <mergeCell ref="R1:T1"/>
    <mergeCell ref="U1:W1"/>
    <mergeCell ref="AM1:AO1"/>
    <mergeCell ref="X1:Z1"/>
    <mergeCell ref="AA1:AC1"/>
    <mergeCell ref="AD1:AF1"/>
    <mergeCell ref="AG1:AI1"/>
    <mergeCell ref="AJ1:AL1"/>
  </mergeCells>
  <printOptions horizontalCentered="1"/>
  <pageMargins left="0.7" right="0.7" top="0.75" bottom="0.75" header="0.3" footer="0.3"/>
  <pageSetup paperSize="9" scale="58" orientation="portrait" r:id="rId1"/>
  <headerFooter>
    <oddHeader>&amp;L&amp;9Södertäljefotbollen&amp;C&amp;22 1987 Div 3 Norra Norrland&amp;R&amp;9&amp;D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20</vt:i4>
      </vt:variant>
    </vt:vector>
  </HeadingPairs>
  <TitlesOfParts>
    <vt:vector size="20" baseType="lpstr">
      <vt:lpstr>1987</vt:lpstr>
      <vt:lpstr>Allsvenskan</vt:lpstr>
      <vt:lpstr>Div 1 Norra</vt:lpstr>
      <vt:lpstr>Div 1 Södra</vt:lpstr>
      <vt:lpstr>Div 2 Norra</vt:lpstr>
      <vt:lpstr>Div 2 Mellersta</vt:lpstr>
      <vt:lpstr>Div 2 Västra</vt:lpstr>
      <vt:lpstr>Div 2 Östra</vt:lpstr>
      <vt:lpstr>Div 3 Norra Norrland </vt:lpstr>
      <vt:lpstr>Div 3 Mellersta Norrland </vt:lpstr>
      <vt:lpstr>Div 3 Södra Norrland</vt:lpstr>
      <vt:lpstr>Div 3 Norra Svealand</vt:lpstr>
      <vt:lpstr>Div 3 Östra Svealand</vt:lpstr>
      <vt:lpstr>Div 3 Västra Svealand</vt:lpstr>
      <vt:lpstr>Div 3 Nordöstra Götaland</vt:lpstr>
      <vt:lpstr>Div 3 Nordvästra Götaland</vt:lpstr>
      <vt:lpstr>Div 3 Mellersta Götaland</vt:lpstr>
      <vt:lpstr>Div 3 Sydöstra Götaland</vt:lpstr>
      <vt:lpstr>Div 3 Sydvästra Götaland</vt:lpstr>
      <vt:lpstr>Div 3 Skåne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2006-09-25T10:59:01Z</dcterms:created>
  <dcterms:modified xsi:type="dcterms:W3CDTF">2024-01-29T16:40:16Z</dcterms:modified>
</cp:coreProperties>
</file>