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https://d.docs.live.net/8071f8d971d7c4c8/Fotboll/Historiska tabeller/Matriser/Herrar/Hagalunds IS/"/>
    </mc:Choice>
  </mc:AlternateContent>
  <xr:revisionPtr revIDLastSave="4955" documentId="8_{D0C53AD8-2D0F-402F-A078-29DF817DE372}" xr6:coauthVersionLast="47" xr6:coauthVersionMax="47" xr10:uidLastSave="{063D5152-59BA-4517-BB51-CA4909A91285}"/>
  <bookViews>
    <workbookView xWindow="-120" yWindow="-120" windowWidth="29040" windowHeight="15720" tabRatio="826" xr2:uid="{00000000-000D-0000-FFFF-FFFF00000000}"/>
  </bookViews>
  <sheets>
    <sheet name="Information" sheetId="47" r:id="rId1"/>
    <sheet name="1923-29" sheetId="69" r:id="rId2"/>
    <sheet name="1930-39" sheetId="70" r:id="rId3"/>
    <sheet name="1940-49" sheetId="71" r:id="rId4"/>
    <sheet name="1950-59" sheetId="1" r:id="rId5"/>
    <sheet name="1960-69" sheetId="41" r:id="rId6"/>
    <sheet name="1970-79" sheetId="72" r:id="rId7"/>
    <sheet name="1980-89" sheetId="73" r:id="rId8"/>
    <sheet name="1990-99" sheetId="74" r:id="rId9"/>
    <sheet name="2000-09" sheetId="18" r:id="rId10"/>
    <sheet name="2010-2018" sheetId="15" r:id="rId11"/>
  </sheet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18" i="47" l="1"/>
  <c r="P201" i="47"/>
  <c r="O201" i="47"/>
  <c r="P200" i="47"/>
  <c r="O200" i="47"/>
  <c r="P199" i="47"/>
  <c r="O199" i="47"/>
  <c r="P198" i="47"/>
  <c r="O198" i="47"/>
  <c r="P197" i="47"/>
  <c r="O197" i="47"/>
  <c r="N201" i="47"/>
  <c r="N200" i="47"/>
  <c r="N199" i="47"/>
  <c r="N198" i="47"/>
  <c r="N197" i="47"/>
  <c r="N196" i="47"/>
  <c r="N195" i="47"/>
  <c r="N194" i="47"/>
  <c r="N193" i="47"/>
  <c r="N192" i="47"/>
  <c r="P196" i="47"/>
  <c r="O196" i="47"/>
  <c r="P195" i="47"/>
  <c r="O195" i="47"/>
  <c r="P194" i="47"/>
  <c r="O194" i="47"/>
  <c r="P193" i="47"/>
  <c r="O193" i="47"/>
  <c r="P192" i="47"/>
  <c r="O192" i="47"/>
  <c r="P191" i="47"/>
  <c r="O191" i="47"/>
  <c r="P190" i="47"/>
  <c r="O190" i="47"/>
  <c r="P189" i="47"/>
  <c r="O189" i="47"/>
  <c r="P188" i="47"/>
  <c r="O188" i="47"/>
  <c r="P187" i="47"/>
  <c r="O187" i="47"/>
  <c r="P186" i="47"/>
  <c r="O186" i="47"/>
  <c r="P185" i="47"/>
  <c r="O185" i="47"/>
  <c r="P184" i="47"/>
  <c r="O184" i="47"/>
  <c r="P183" i="47"/>
  <c r="O183" i="47"/>
  <c r="N191" i="47"/>
  <c r="N190" i="47"/>
  <c r="N189" i="47"/>
  <c r="N188" i="47"/>
  <c r="N187" i="47"/>
  <c r="N186" i="47"/>
  <c r="N185" i="47"/>
  <c r="N184" i="47"/>
  <c r="N183" i="47"/>
  <c r="M203" i="47"/>
  <c r="K203" i="47"/>
  <c r="J203" i="47"/>
  <c r="I203" i="47"/>
  <c r="H203" i="47"/>
  <c r="G203" i="47"/>
  <c r="N182" i="47"/>
  <c r="N181" i="47"/>
  <c r="N180" i="47"/>
  <c r="N179" i="47"/>
  <c r="N178" i="47"/>
  <c r="N177" i="47"/>
  <c r="N176" i="47"/>
  <c r="N175" i="47"/>
  <c r="N174" i="47"/>
  <c r="N173" i="47"/>
  <c r="N172" i="47"/>
  <c r="N171" i="47"/>
  <c r="N170" i="47"/>
  <c r="N169" i="47"/>
  <c r="P182" i="47"/>
  <c r="O182" i="47"/>
  <c r="P181" i="47"/>
  <c r="O181" i="47"/>
  <c r="P180" i="47"/>
  <c r="O180" i="47"/>
  <c r="P179" i="47"/>
  <c r="O179" i="47"/>
  <c r="P178" i="47"/>
  <c r="O178" i="47"/>
  <c r="P177" i="47"/>
  <c r="O177" i="47"/>
  <c r="P176" i="47"/>
  <c r="O176" i="47"/>
  <c r="P175" i="47"/>
  <c r="O175" i="47"/>
  <c r="P174" i="47"/>
  <c r="O174" i="47"/>
  <c r="P173" i="47"/>
  <c r="O173" i="47"/>
  <c r="P172" i="47"/>
  <c r="O172" i="47"/>
  <c r="P171" i="47"/>
  <c r="O171" i="47"/>
  <c r="P170" i="47"/>
  <c r="O170" i="47"/>
  <c r="P169" i="47"/>
  <c r="O169" i="47"/>
  <c r="P168" i="47"/>
  <c r="O168" i="47"/>
  <c r="P167" i="47"/>
  <c r="O167" i="47"/>
  <c r="P166" i="47"/>
  <c r="O166" i="47"/>
  <c r="P165" i="47"/>
  <c r="O165" i="47"/>
  <c r="P164" i="47"/>
  <c r="O164" i="47"/>
  <c r="P163" i="47"/>
  <c r="O163" i="47"/>
  <c r="P162" i="47"/>
  <c r="O162" i="47"/>
  <c r="P161" i="47"/>
  <c r="O161" i="47"/>
  <c r="N168" i="47"/>
  <c r="N167" i="47"/>
  <c r="N165" i="47"/>
  <c r="N164" i="47"/>
  <c r="N163" i="47"/>
  <c r="N162" i="47"/>
  <c r="N161" i="47"/>
  <c r="P160" i="47"/>
  <c r="O160" i="47"/>
  <c r="P159" i="47"/>
  <c r="O159" i="47"/>
  <c r="N160" i="47"/>
  <c r="N159" i="47"/>
  <c r="N158" i="47"/>
  <c r="P158" i="47"/>
  <c r="O158" i="47"/>
  <c r="P157" i="47"/>
  <c r="O157" i="47"/>
  <c r="P156" i="47"/>
  <c r="O156" i="47"/>
  <c r="P155" i="47"/>
  <c r="O155" i="47"/>
  <c r="N157" i="47"/>
  <c r="N156" i="47"/>
  <c r="N155" i="47"/>
  <c r="P154" i="47"/>
  <c r="O154" i="47"/>
  <c r="P153" i="47"/>
  <c r="O153" i="47"/>
  <c r="P152" i="47"/>
  <c r="O152" i="47"/>
  <c r="P151" i="47"/>
  <c r="O151" i="47"/>
  <c r="P150" i="47"/>
  <c r="O150" i="47"/>
  <c r="P149" i="47"/>
  <c r="O149" i="47"/>
  <c r="P148" i="47"/>
  <c r="O148" i="47"/>
  <c r="P147" i="47"/>
  <c r="O147" i="47"/>
  <c r="N154" i="47"/>
  <c r="N153" i="47"/>
  <c r="N152" i="47"/>
  <c r="N151" i="47"/>
  <c r="N150" i="47"/>
  <c r="N149" i="47"/>
  <c r="N148" i="47"/>
  <c r="N147" i="47"/>
  <c r="P146" i="47"/>
  <c r="O146" i="47"/>
  <c r="P145" i="47"/>
  <c r="O145" i="47"/>
  <c r="P144" i="47"/>
  <c r="O144" i="47"/>
  <c r="P143" i="47"/>
  <c r="O143" i="47"/>
  <c r="N146" i="47"/>
  <c r="N145" i="47"/>
  <c r="N144" i="47"/>
  <c r="N143" i="47"/>
  <c r="P142" i="47"/>
  <c r="O142" i="47"/>
  <c r="P141" i="47"/>
  <c r="O141" i="47"/>
  <c r="P140" i="47"/>
  <c r="O140" i="47"/>
  <c r="P139" i="47"/>
  <c r="O139" i="47"/>
  <c r="N142" i="47"/>
  <c r="N141" i="47"/>
  <c r="N140" i="47"/>
  <c r="N139" i="47"/>
  <c r="P138" i="47"/>
  <c r="O138" i="47"/>
  <c r="P137" i="47"/>
  <c r="O137" i="47"/>
  <c r="N138" i="47"/>
  <c r="N137" i="47"/>
  <c r="P136" i="47"/>
  <c r="O136" i="47"/>
  <c r="P135" i="47"/>
  <c r="O135" i="47"/>
  <c r="P134" i="47"/>
  <c r="O134" i="47"/>
  <c r="N136" i="47"/>
  <c r="N135" i="47"/>
  <c r="N134" i="47"/>
  <c r="P133" i="47"/>
  <c r="O133" i="47"/>
  <c r="P132" i="47"/>
  <c r="O132" i="47"/>
  <c r="N133" i="47"/>
  <c r="N132" i="47"/>
  <c r="P131" i="47"/>
  <c r="O131" i="47"/>
  <c r="P130" i="47"/>
  <c r="O130" i="47"/>
  <c r="N131" i="47"/>
  <c r="N130" i="47"/>
  <c r="P129" i="47"/>
  <c r="O129" i="47"/>
  <c r="P128" i="47"/>
  <c r="O128" i="47"/>
  <c r="N128" i="47"/>
  <c r="P127" i="47"/>
  <c r="O127" i="47"/>
  <c r="P126" i="47"/>
  <c r="O126" i="47"/>
  <c r="N127" i="47"/>
  <c r="N126" i="47"/>
  <c r="P125" i="47"/>
  <c r="O125" i="47"/>
  <c r="N125" i="47"/>
  <c r="P124" i="47"/>
  <c r="O124" i="47"/>
  <c r="N124" i="47"/>
  <c r="P123" i="47"/>
  <c r="O123" i="47"/>
  <c r="N123" i="47"/>
  <c r="P122" i="47"/>
  <c r="O122" i="47"/>
  <c r="N122" i="47"/>
  <c r="P121" i="47"/>
  <c r="O121" i="47"/>
  <c r="N121" i="47"/>
  <c r="P120" i="47"/>
  <c r="O120" i="47"/>
  <c r="N120" i="47"/>
  <c r="N119" i="47"/>
  <c r="N118" i="47"/>
  <c r="N117" i="47"/>
  <c r="N116" i="47"/>
  <c r="N115" i="47"/>
  <c r="N114" i="47"/>
  <c r="N113" i="47"/>
  <c r="P115" i="47"/>
  <c r="O115" i="47"/>
  <c r="P114" i="47"/>
  <c r="O114" i="47"/>
  <c r="P113" i="47"/>
  <c r="O113" i="47"/>
  <c r="P112" i="47"/>
  <c r="O112" i="47"/>
  <c r="N112" i="47"/>
  <c r="P117" i="47"/>
  <c r="O117" i="47"/>
  <c r="P116" i="47"/>
  <c r="O116" i="47"/>
  <c r="P118" i="47"/>
  <c r="N111" i="47"/>
  <c r="N110" i="47"/>
  <c r="N108" i="47"/>
  <c r="P119" i="47"/>
  <c r="O119" i="47"/>
  <c r="P111" i="47"/>
  <c r="O111" i="47"/>
  <c r="P110" i="47"/>
  <c r="O110" i="47"/>
  <c r="P109" i="47"/>
  <c r="O109" i="47"/>
  <c r="P108" i="47"/>
  <c r="O108" i="47"/>
  <c r="N203" i="47" l="1"/>
  <c r="J42" i="73"/>
  <c r="I42" i="73"/>
  <c r="G42" i="73"/>
  <c r="F42" i="73"/>
  <c r="E42" i="73"/>
  <c r="D42" i="73"/>
  <c r="C42" i="73"/>
  <c r="T68" i="74" l="1"/>
  <c r="R68" i="74"/>
  <c r="Q68" i="74"/>
  <c r="P68" i="74"/>
  <c r="O68" i="74"/>
  <c r="N68" i="74"/>
  <c r="U67" i="74"/>
  <c r="U66" i="74"/>
  <c r="U65" i="74"/>
  <c r="U64" i="74"/>
  <c r="U63" i="74"/>
  <c r="U62" i="74"/>
  <c r="U61" i="74"/>
  <c r="U60" i="74"/>
  <c r="U59" i="74"/>
  <c r="U58" i="74"/>
  <c r="U57" i="74"/>
  <c r="U56" i="74"/>
  <c r="U68" i="74" s="1"/>
  <c r="U53" i="74"/>
  <c r="U52" i="74"/>
  <c r="U51" i="74"/>
  <c r="U50" i="74"/>
  <c r="U49" i="74"/>
  <c r="U48" i="74"/>
  <c r="U47" i="74"/>
  <c r="U46" i="74"/>
  <c r="U45" i="74"/>
  <c r="U44" i="74"/>
  <c r="U43" i="74"/>
  <c r="U42" i="74"/>
  <c r="T40" i="74"/>
  <c r="R40" i="74"/>
  <c r="Q40" i="74"/>
  <c r="P40" i="74"/>
  <c r="O40" i="74"/>
  <c r="N40" i="74"/>
  <c r="U38" i="74"/>
  <c r="U37" i="74"/>
  <c r="U36" i="74"/>
  <c r="U35" i="74"/>
  <c r="U34" i="74"/>
  <c r="U33" i="74"/>
  <c r="U32" i="74"/>
  <c r="U31" i="74"/>
  <c r="U30" i="74"/>
  <c r="U29" i="74"/>
  <c r="U28" i="74"/>
  <c r="T26" i="74"/>
  <c r="R26" i="74"/>
  <c r="Q26" i="74"/>
  <c r="P26" i="74"/>
  <c r="O26" i="74"/>
  <c r="N26" i="74"/>
  <c r="U25" i="74"/>
  <c r="U24" i="74"/>
  <c r="U23" i="74"/>
  <c r="U22" i="74"/>
  <c r="U21" i="74"/>
  <c r="U20" i="74"/>
  <c r="U19" i="74"/>
  <c r="U18" i="74"/>
  <c r="U17" i="74"/>
  <c r="U16" i="74"/>
  <c r="U15" i="74"/>
  <c r="U14" i="74"/>
  <c r="T12" i="74"/>
  <c r="R12" i="74"/>
  <c r="Q12" i="74"/>
  <c r="P12" i="74"/>
  <c r="O12" i="74"/>
  <c r="N12" i="74"/>
  <c r="U11" i="74"/>
  <c r="U10" i="74"/>
  <c r="U9" i="74"/>
  <c r="U8" i="74"/>
  <c r="U7" i="74"/>
  <c r="U6" i="74"/>
  <c r="U5" i="74"/>
  <c r="U4" i="74"/>
  <c r="U3" i="74"/>
  <c r="U2" i="74"/>
  <c r="T54" i="74"/>
  <c r="R54" i="74"/>
  <c r="Q54" i="74"/>
  <c r="P54" i="74"/>
  <c r="O54" i="74"/>
  <c r="N54" i="74"/>
  <c r="I70" i="74"/>
  <c r="G70" i="74"/>
  <c r="F70" i="74"/>
  <c r="E70" i="74"/>
  <c r="D70" i="74"/>
  <c r="C70" i="74"/>
  <c r="J69" i="74"/>
  <c r="J68" i="74"/>
  <c r="J67" i="74"/>
  <c r="J66" i="74"/>
  <c r="J65" i="74"/>
  <c r="J64" i="74"/>
  <c r="J63" i="74"/>
  <c r="J62" i="74"/>
  <c r="J61" i="74"/>
  <c r="J60" i="74"/>
  <c r="J59" i="74"/>
  <c r="J58" i="74"/>
  <c r="J55" i="74"/>
  <c r="I56" i="74"/>
  <c r="G56" i="74"/>
  <c r="F56" i="74"/>
  <c r="E56" i="74"/>
  <c r="D56" i="74"/>
  <c r="C56" i="74"/>
  <c r="J54" i="74"/>
  <c r="J53" i="74"/>
  <c r="J52" i="74"/>
  <c r="J51" i="74"/>
  <c r="J50" i="74"/>
  <c r="J49" i="74"/>
  <c r="J48" i="74"/>
  <c r="J47" i="74"/>
  <c r="J46" i="74"/>
  <c r="J45" i="74"/>
  <c r="J44" i="74"/>
  <c r="U40" i="74" l="1"/>
  <c r="U12" i="74"/>
  <c r="U26" i="74"/>
  <c r="U54" i="74"/>
  <c r="J70" i="74"/>
  <c r="J56" i="74"/>
  <c r="J60" i="71"/>
  <c r="I60" i="71"/>
  <c r="G60" i="71"/>
  <c r="F60" i="71"/>
  <c r="E60" i="71"/>
  <c r="D60" i="71"/>
  <c r="C60" i="71"/>
  <c r="U10" i="69" l="1"/>
  <c r="U9" i="69"/>
  <c r="I68" i="72" l="1"/>
  <c r="G68" i="72"/>
  <c r="F68" i="72"/>
  <c r="E68" i="72"/>
  <c r="D68" i="72"/>
  <c r="C68" i="72"/>
  <c r="J67" i="72"/>
  <c r="J66" i="72"/>
  <c r="J65" i="72"/>
  <c r="J64" i="72"/>
  <c r="J63" i="72"/>
  <c r="J62" i="72"/>
  <c r="J61" i="72"/>
  <c r="J60" i="72"/>
  <c r="J59" i="72"/>
  <c r="J58" i="72"/>
  <c r="J68" i="72" s="1"/>
  <c r="U35" i="15"/>
  <c r="U34" i="15"/>
  <c r="U22" i="15"/>
  <c r="T48" i="15"/>
  <c r="R48" i="15"/>
  <c r="Q48" i="15"/>
  <c r="P48" i="15"/>
  <c r="O48" i="15"/>
  <c r="N48" i="15"/>
  <c r="U45" i="15"/>
  <c r="U44" i="15"/>
  <c r="U43" i="15"/>
  <c r="U42" i="15"/>
  <c r="U41" i="15"/>
  <c r="U40" i="15"/>
  <c r="U39" i="15"/>
  <c r="U38" i="15"/>
  <c r="U48" i="15" s="1"/>
  <c r="T36" i="15"/>
  <c r="R36" i="15"/>
  <c r="Q36" i="15"/>
  <c r="P36" i="15"/>
  <c r="O36" i="15"/>
  <c r="N36" i="15"/>
  <c r="U33" i="15"/>
  <c r="U32" i="15"/>
  <c r="U31" i="15"/>
  <c r="U30" i="15"/>
  <c r="U29" i="15"/>
  <c r="U28" i="15"/>
  <c r="U27" i="15"/>
  <c r="U26" i="15"/>
  <c r="T24" i="15"/>
  <c r="R24" i="15"/>
  <c r="Q24" i="15"/>
  <c r="P24" i="15"/>
  <c r="O24" i="15"/>
  <c r="N24" i="15"/>
  <c r="U21" i="15"/>
  <c r="U20" i="15"/>
  <c r="U19" i="15"/>
  <c r="U18" i="15"/>
  <c r="U17" i="15"/>
  <c r="U16" i="15"/>
  <c r="U15" i="15"/>
  <c r="U14" i="15"/>
  <c r="U24" i="15" s="1"/>
  <c r="I59" i="15"/>
  <c r="G59" i="15"/>
  <c r="F59" i="15"/>
  <c r="E59" i="15"/>
  <c r="D59" i="15"/>
  <c r="C59" i="15"/>
  <c r="I48" i="15"/>
  <c r="G48" i="15"/>
  <c r="F48" i="15"/>
  <c r="E48" i="15"/>
  <c r="D48" i="15"/>
  <c r="C48" i="15"/>
  <c r="J58" i="15"/>
  <c r="J57" i="15"/>
  <c r="J56" i="15"/>
  <c r="J55" i="15"/>
  <c r="J54" i="15"/>
  <c r="J53" i="15"/>
  <c r="J52" i="15"/>
  <c r="J51" i="15"/>
  <c r="J50" i="15"/>
  <c r="I35" i="15"/>
  <c r="G35" i="15"/>
  <c r="F35" i="15"/>
  <c r="E35" i="15"/>
  <c r="J35" i="15" s="1"/>
  <c r="D35" i="15"/>
  <c r="C35" i="15"/>
  <c r="J47" i="15"/>
  <c r="J46" i="15"/>
  <c r="J45" i="15"/>
  <c r="J44" i="15"/>
  <c r="J43" i="15"/>
  <c r="J42" i="15"/>
  <c r="J41" i="15"/>
  <c r="J40" i="15"/>
  <c r="J39" i="15"/>
  <c r="J38" i="15"/>
  <c r="J48" i="15" s="1"/>
  <c r="J34" i="15"/>
  <c r="J33" i="15"/>
  <c r="J32" i="15"/>
  <c r="J31" i="15"/>
  <c r="J30" i="15"/>
  <c r="J29" i="15"/>
  <c r="J28" i="15"/>
  <c r="J27" i="15"/>
  <c r="J26" i="15"/>
  <c r="J14" i="15"/>
  <c r="J15" i="15"/>
  <c r="J16" i="15"/>
  <c r="J17" i="15"/>
  <c r="J18" i="15"/>
  <c r="J19" i="15"/>
  <c r="J20" i="15"/>
  <c r="J21" i="15"/>
  <c r="J22" i="15"/>
  <c r="J23" i="15"/>
  <c r="C24" i="15"/>
  <c r="D24" i="15"/>
  <c r="E24" i="15"/>
  <c r="F24" i="15"/>
  <c r="G24" i="15"/>
  <c r="I24" i="15"/>
  <c r="T12" i="15"/>
  <c r="R12" i="15"/>
  <c r="Q12" i="15"/>
  <c r="P12" i="15"/>
  <c r="O12" i="15"/>
  <c r="N12" i="15"/>
  <c r="U9" i="15"/>
  <c r="U8" i="15"/>
  <c r="U7" i="15"/>
  <c r="U6" i="15"/>
  <c r="U5" i="15"/>
  <c r="U4" i="15"/>
  <c r="U3" i="15"/>
  <c r="U2" i="15"/>
  <c r="U12" i="15" s="1"/>
  <c r="I12" i="15"/>
  <c r="G12" i="15"/>
  <c r="F12" i="15"/>
  <c r="E12" i="15"/>
  <c r="D12" i="15"/>
  <c r="C12" i="15"/>
  <c r="J11" i="15"/>
  <c r="T67" i="18"/>
  <c r="R67" i="18"/>
  <c r="Q67" i="18"/>
  <c r="P67" i="18"/>
  <c r="O67" i="18"/>
  <c r="N67" i="18"/>
  <c r="J10" i="15"/>
  <c r="J9" i="15"/>
  <c r="J8" i="15"/>
  <c r="J7" i="15"/>
  <c r="J6" i="15"/>
  <c r="J5" i="15"/>
  <c r="J4" i="15"/>
  <c r="J3" i="15"/>
  <c r="J2" i="15"/>
  <c r="U66" i="18"/>
  <c r="U65" i="18"/>
  <c r="U64" i="18"/>
  <c r="U63" i="18"/>
  <c r="U62" i="18"/>
  <c r="U61" i="18"/>
  <c r="U60" i="18"/>
  <c r="U59" i="18"/>
  <c r="U58" i="18"/>
  <c r="U67" i="18" s="1"/>
  <c r="U53" i="18"/>
  <c r="U52" i="18"/>
  <c r="U51" i="18"/>
  <c r="U50" i="18"/>
  <c r="U49" i="18"/>
  <c r="U48" i="18"/>
  <c r="U47" i="18"/>
  <c r="U46" i="18"/>
  <c r="U45" i="18"/>
  <c r="U44" i="18"/>
  <c r="U54" i="18" s="1"/>
  <c r="T54" i="18"/>
  <c r="R54" i="18"/>
  <c r="Q54" i="18"/>
  <c r="P54" i="18"/>
  <c r="O54" i="18"/>
  <c r="N54" i="18"/>
  <c r="U39" i="18"/>
  <c r="T40" i="18"/>
  <c r="R40" i="18"/>
  <c r="Q40" i="18"/>
  <c r="P40" i="18"/>
  <c r="O40" i="18"/>
  <c r="N40" i="18"/>
  <c r="T25" i="18"/>
  <c r="R25" i="18"/>
  <c r="Q25" i="18"/>
  <c r="P25" i="18"/>
  <c r="O25" i="18"/>
  <c r="N25" i="18"/>
  <c r="T12" i="18"/>
  <c r="R12" i="18"/>
  <c r="Q12" i="18"/>
  <c r="P12" i="18"/>
  <c r="O12" i="18"/>
  <c r="N12" i="18"/>
  <c r="U38" i="18"/>
  <c r="U37" i="18"/>
  <c r="U36" i="18"/>
  <c r="U35" i="18"/>
  <c r="U34" i="18"/>
  <c r="U33" i="18"/>
  <c r="U32" i="18"/>
  <c r="U31" i="18"/>
  <c r="U40" i="18" s="1"/>
  <c r="U30" i="18"/>
  <c r="U24" i="18"/>
  <c r="U23" i="18"/>
  <c r="U22" i="18"/>
  <c r="U21" i="18"/>
  <c r="U20" i="18"/>
  <c r="U19" i="18"/>
  <c r="U18" i="18"/>
  <c r="U17" i="18"/>
  <c r="U16" i="18"/>
  <c r="U25" i="18" s="1"/>
  <c r="U11" i="18"/>
  <c r="U10" i="18"/>
  <c r="U9" i="18"/>
  <c r="U8" i="18"/>
  <c r="U7" i="18"/>
  <c r="U6" i="18"/>
  <c r="U5" i="18"/>
  <c r="U4" i="18"/>
  <c r="U3" i="18"/>
  <c r="U2" i="18"/>
  <c r="U12" i="18" s="1"/>
  <c r="I70" i="18"/>
  <c r="G70" i="18"/>
  <c r="F70" i="18"/>
  <c r="E70" i="18"/>
  <c r="D70" i="18"/>
  <c r="C70" i="18"/>
  <c r="J69" i="18"/>
  <c r="J68" i="18"/>
  <c r="J67" i="18"/>
  <c r="J66" i="18"/>
  <c r="J65" i="18"/>
  <c r="J64" i="18"/>
  <c r="J63" i="18"/>
  <c r="J62" i="18"/>
  <c r="J61" i="18"/>
  <c r="J60" i="18"/>
  <c r="J59" i="18"/>
  <c r="J58" i="18"/>
  <c r="J70" i="18" s="1"/>
  <c r="I56" i="18"/>
  <c r="G56" i="18"/>
  <c r="F56" i="18"/>
  <c r="E56" i="18"/>
  <c r="D56" i="18"/>
  <c r="C56" i="18"/>
  <c r="J55" i="18"/>
  <c r="J54" i="18"/>
  <c r="J53" i="18"/>
  <c r="J52" i="18"/>
  <c r="J51" i="18"/>
  <c r="J50" i="18"/>
  <c r="J49" i="18"/>
  <c r="J48" i="18"/>
  <c r="J47" i="18"/>
  <c r="J46" i="18"/>
  <c r="J45" i="18"/>
  <c r="J44" i="18"/>
  <c r="J56" i="18" s="1"/>
  <c r="I42" i="18"/>
  <c r="G42" i="18"/>
  <c r="F42" i="18"/>
  <c r="E42" i="18"/>
  <c r="D42" i="18"/>
  <c r="C42" i="18"/>
  <c r="J41" i="18"/>
  <c r="J40" i="18"/>
  <c r="J39" i="18"/>
  <c r="J38" i="18"/>
  <c r="J37" i="18"/>
  <c r="J36" i="18"/>
  <c r="J35" i="18"/>
  <c r="J34" i="18"/>
  <c r="J33" i="18"/>
  <c r="J32" i="18"/>
  <c r="J31" i="18"/>
  <c r="J30" i="18"/>
  <c r="J42" i="18" s="1"/>
  <c r="I28" i="18"/>
  <c r="G28" i="18"/>
  <c r="F28" i="18"/>
  <c r="E28" i="18"/>
  <c r="D28" i="18"/>
  <c r="C28" i="18"/>
  <c r="J27" i="18"/>
  <c r="J26" i="18"/>
  <c r="J25" i="18"/>
  <c r="J24" i="18"/>
  <c r="J23" i="18"/>
  <c r="J22" i="18"/>
  <c r="J21" i="18"/>
  <c r="J20" i="18"/>
  <c r="J19" i="18"/>
  <c r="J18" i="18"/>
  <c r="J17" i="18"/>
  <c r="J16" i="18"/>
  <c r="J28" i="18" s="1"/>
  <c r="J12" i="15" l="1"/>
  <c r="J59" i="15"/>
  <c r="U36" i="15"/>
  <c r="J24" i="15"/>
  <c r="I14" i="18"/>
  <c r="G14" i="18"/>
  <c r="F14" i="18"/>
  <c r="E14" i="18"/>
  <c r="D14" i="18"/>
  <c r="C14" i="18"/>
  <c r="J13" i="18"/>
  <c r="J12" i="18"/>
  <c r="J11" i="18"/>
  <c r="J10" i="18"/>
  <c r="J9" i="18"/>
  <c r="J8" i="18"/>
  <c r="J7" i="18"/>
  <c r="J6" i="18"/>
  <c r="J5" i="18"/>
  <c r="J4" i="18"/>
  <c r="J3" i="18"/>
  <c r="J2" i="18"/>
  <c r="J14" i="18" s="1"/>
  <c r="I34" i="69"/>
  <c r="G34" i="69"/>
  <c r="F34" i="69"/>
  <c r="E34" i="69"/>
  <c r="D34" i="69"/>
  <c r="C34" i="69"/>
  <c r="J22" i="69"/>
  <c r="I22" i="69"/>
  <c r="G22" i="69"/>
  <c r="F22" i="69"/>
  <c r="E22" i="69"/>
  <c r="D22" i="69"/>
  <c r="C22" i="69"/>
  <c r="T39" i="69" l="1"/>
  <c r="R39" i="69"/>
  <c r="Q39" i="69"/>
  <c r="P39" i="69"/>
  <c r="O39" i="69"/>
  <c r="N39" i="69"/>
  <c r="U27" i="73"/>
  <c r="U26" i="73"/>
  <c r="U25" i="73"/>
  <c r="U24" i="73"/>
  <c r="U23" i="73"/>
  <c r="U22" i="73"/>
  <c r="U21" i="73"/>
  <c r="U20" i="73"/>
  <c r="U19" i="73"/>
  <c r="U18" i="73"/>
  <c r="U17" i="73"/>
  <c r="U16" i="73"/>
  <c r="T42" i="73"/>
  <c r="R42" i="73"/>
  <c r="Q42" i="73"/>
  <c r="P42" i="73"/>
  <c r="O42" i="73"/>
  <c r="U41" i="73"/>
  <c r="U40" i="73"/>
  <c r="U39" i="73"/>
  <c r="U38" i="73"/>
  <c r="U37" i="73"/>
  <c r="U36" i="73"/>
  <c r="U35" i="73"/>
  <c r="U34" i="73"/>
  <c r="U33" i="73"/>
  <c r="U32" i="73"/>
  <c r="U31" i="73"/>
  <c r="U30" i="73"/>
  <c r="U55" i="73"/>
  <c r="U54" i="73"/>
  <c r="U53" i="73"/>
  <c r="U52" i="73"/>
  <c r="U51" i="73"/>
  <c r="U50" i="73"/>
  <c r="U49" i="73"/>
  <c r="U48" i="73"/>
  <c r="U47" i="73"/>
  <c r="U46" i="73"/>
  <c r="U45" i="73"/>
  <c r="U44" i="73"/>
  <c r="T68" i="73"/>
  <c r="R68" i="73"/>
  <c r="Q68" i="73"/>
  <c r="P68" i="73"/>
  <c r="O68" i="73"/>
  <c r="N68" i="73"/>
  <c r="U67" i="73"/>
  <c r="U66" i="73"/>
  <c r="U65" i="73"/>
  <c r="U64" i="73"/>
  <c r="U63" i="73"/>
  <c r="U62" i="73"/>
  <c r="U61" i="73"/>
  <c r="U60" i="73"/>
  <c r="U59" i="73"/>
  <c r="U58" i="73"/>
  <c r="J16" i="74"/>
  <c r="J17" i="74"/>
  <c r="J18" i="74"/>
  <c r="J19" i="74"/>
  <c r="J20" i="74"/>
  <c r="J21" i="74"/>
  <c r="J22" i="74"/>
  <c r="J23" i="74"/>
  <c r="J24" i="74"/>
  <c r="J25" i="74"/>
  <c r="J26" i="74"/>
  <c r="J27" i="74"/>
  <c r="C28" i="74"/>
  <c r="D28" i="74"/>
  <c r="E28" i="74"/>
  <c r="F28" i="74"/>
  <c r="G28" i="74"/>
  <c r="I28" i="74"/>
  <c r="J30" i="74"/>
  <c r="J31" i="74"/>
  <c r="J32" i="74"/>
  <c r="J33" i="74"/>
  <c r="J34" i="74"/>
  <c r="J35" i="74"/>
  <c r="J36" i="74"/>
  <c r="J37" i="74"/>
  <c r="J38" i="74"/>
  <c r="J39" i="74"/>
  <c r="J40" i="74"/>
  <c r="C42" i="74"/>
  <c r="D42" i="74"/>
  <c r="E42" i="74"/>
  <c r="F42" i="74"/>
  <c r="G42" i="74"/>
  <c r="I42" i="74"/>
  <c r="T56" i="73"/>
  <c r="R56" i="73"/>
  <c r="Q56" i="73"/>
  <c r="P56" i="73"/>
  <c r="O56" i="73"/>
  <c r="N56" i="73"/>
  <c r="N42" i="73"/>
  <c r="J13" i="74"/>
  <c r="J12" i="74"/>
  <c r="J11" i="74"/>
  <c r="J10" i="74"/>
  <c r="J9" i="74"/>
  <c r="J8" i="74"/>
  <c r="J7" i="74"/>
  <c r="J6" i="74"/>
  <c r="J5" i="74"/>
  <c r="J4" i="74"/>
  <c r="J3" i="74"/>
  <c r="J2" i="74"/>
  <c r="I14" i="74"/>
  <c r="G14" i="74"/>
  <c r="F14" i="74"/>
  <c r="E14" i="74"/>
  <c r="D14" i="74"/>
  <c r="C14" i="74"/>
  <c r="J28" i="74" l="1"/>
  <c r="J42" i="74"/>
  <c r="U42" i="73"/>
  <c r="U56" i="73"/>
  <c r="U68" i="73"/>
  <c r="J14" i="74"/>
  <c r="U12" i="69"/>
  <c r="U11" i="69"/>
  <c r="T14" i="69"/>
  <c r="R14" i="69"/>
  <c r="Q14" i="69"/>
  <c r="P14" i="69"/>
  <c r="O14" i="69"/>
  <c r="N14" i="69"/>
  <c r="U8" i="69"/>
  <c r="U6" i="69"/>
  <c r="U5" i="69"/>
  <c r="U4" i="69"/>
  <c r="U3" i="69"/>
  <c r="U2" i="69"/>
  <c r="E41" i="69"/>
  <c r="E43" i="69" s="1"/>
  <c r="I43" i="69"/>
  <c r="G43" i="69"/>
  <c r="F43" i="69"/>
  <c r="D43" i="69"/>
  <c r="C43" i="69"/>
  <c r="J42" i="69"/>
  <c r="J40" i="69"/>
  <c r="J39" i="69"/>
  <c r="J38" i="69"/>
  <c r="J37" i="69"/>
  <c r="J36" i="69"/>
  <c r="J41" i="69" l="1"/>
  <c r="U7" i="69"/>
  <c r="U14" i="69" s="1"/>
  <c r="J43" i="69"/>
  <c r="J27" i="69"/>
  <c r="J26" i="69"/>
  <c r="J28" i="69"/>
  <c r="J33" i="69"/>
  <c r="J32" i="69"/>
  <c r="J31" i="69"/>
  <c r="J30" i="69"/>
  <c r="J29" i="69"/>
  <c r="J25" i="69"/>
  <c r="J24" i="69"/>
  <c r="J34" i="69" l="1"/>
  <c r="I10" i="69"/>
  <c r="G10" i="69"/>
  <c r="F10" i="69"/>
  <c r="E10" i="69"/>
  <c r="D10" i="69"/>
  <c r="C10" i="69"/>
  <c r="J6" i="69"/>
  <c r="J9" i="69"/>
  <c r="J8" i="69"/>
  <c r="J7" i="69"/>
  <c r="J5" i="69"/>
  <c r="J4" i="69"/>
  <c r="J3" i="69"/>
  <c r="J2" i="69"/>
  <c r="J10" i="69" l="1"/>
  <c r="I70" i="73"/>
  <c r="G70" i="73"/>
  <c r="F70" i="73"/>
  <c r="E70" i="73"/>
  <c r="D70" i="73"/>
  <c r="C70" i="73"/>
  <c r="J69" i="73"/>
  <c r="J68" i="73"/>
  <c r="J67" i="73"/>
  <c r="J66" i="73"/>
  <c r="J65" i="73"/>
  <c r="J64" i="73"/>
  <c r="J63" i="73"/>
  <c r="J62" i="73"/>
  <c r="J61" i="73"/>
  <c r="J60" i="73"/>
  <c r="J59" i="73"/>
  <c r="J58" i="73"/>
  <c r="I56" i="73"/>
  <c r="G56" i="73"/>
  <c r="F56" i="73"/>
  <c r="E56" i="73"/>
  <c r="D56" i="73"/>
  <c r="C56" i="73"/>
  <c r="J55" i="73"/>
  <c r="J54" i="73"/>
  <c r="J53" i="73"/>
  <c r="J52" i="73"/>
  <c r="J51" i="73"/>
  <c r="J50" i="73"/>
  <c r="J49" i="73"/>
  <c r="J48" i="73"/>
  <c r="J47" i="73"/>
  <c r="J46" i="73"/>
  <c r="J45" i="73"/>
  <c r="J44" i="73"/>
  <c r="T28" i="73"/>
  <c r="R28" i="73"/>
  <c r="Q28" i="73"/>
  <c r="P28" i="73"/>
  <c r="O28" i="73"/>
  <c r="N28" i="73"/>
  <c r="U28" i="73"/>
  <c r="T14" i="73"/>
  <c r="R14" i="73"/>
  <c r="Q14" i="73"/>
  <c r="P14" i="73"/>
  <c r="O14" i="73"/>
  <c r="N14" i="73"/>
  <c r="U13" i="73"/>
  <c r="U12" i="73"/>
  <c r="U11" i="73"/>
  <c r="U10" i="73"/>
  <c r="U9" i="73"/>
  <c r="U8" i="73"/>
  <c r="U7" i="73"/>
  <c r="U6" i="73"/>
  <c r="U5" i="73"/>
  <c r="U4" i="73"/>
  <c r="U3" i="73"/>
  <c r="U2" i="73"/>
  <c r="J27" i="73"/>
  <c r="J26" i="73"/>
  <c r="J25" i="73"/>
  <c r="J24" i="73"/>
  <c r="J23" i="73"/>
  <c r="J22" i="73"/>
  <c r="J21" i="73"/>
  <c r="J20" i="73"/>
  <c r="J19" i="73"/>
  <c r="J18" i="73"/>
  <c r="J17" i="73"/>
  <c r="J16" i="73"/>
  <c r="J28" i="73" s="1"/>
  <c r="I28" i="73"/>
  <c r="G28" i="73"/>
  <c r="F28" i="73"/>
  <c r="E28" i="73"/>
  <c r="D28" i="73"/>
  <c r="C28" i="73"/>
  <c r="I14" i="73"/>
  <c r="G14" i="73"/>
  <c r="F14" i="73"/>
  <c r="E14" i="73"/>
  <c r="D14" i="73"/>
  <c r="C14" i="73"/>
  <c r="J13" i="73"/>
  <c r="J12" i="73"/>
  <c r="J11" i="73"/>
  <c r="J10" i="73"/>
  <c r="J9" i="73"/>
  <c r="J8" i="73"/>
  <c r="J7" i="73"/>
  <c r="J6" i="73"/>
  <c r="J5" i="73"/>
  <c r="J4" i="73"/>
  <c r="J3" i="73"/>
  <c r="J2" i="73"/>
  <c r="J56" i="73" l="1"/>
  <c r="J70" i="73"/>
  <c r="U14" i="73"/>
  <c r="J14" i="73"/>
  <c r="T70" i="72"/>
  <c r="R70" i="72"/>
  <c r="Q70" i="72"/>
  <c r="P70" i="72"/>
  <c r="O70" i="72"/>
  <c r="N70" i="72"/>
  <c r="U69" i="72"/>
  <c r="U68" i="72"/>
  <c r="U67" i="72"/>
  <c r="U66" i="72"/>
  <c r="U65" i="72"/>
  <c r="U64" i="72"/>
  <c r="U63" i="72"/>
  <c r="U62" i="72"/>
  <c r="U61" i="72"/>
  <c r="U60" i="72"/>
  <c r="U59" i="72"/>
  <c r="U58" i="72"/>
  <c r="T56" i="72"/>
  <c r="R56" i="72"/>
  <c r="Q56" i="72"/>
  <c r="P56" i="72"/>
  <c r="O56" i="72"/>
  <c r="N56" i="72"/>
  <c r="U55" i="72"/>
  <c r="U54" i="72"/>
  <c r="U53" i="72"/>
  <c r="U52" i="72"/>
  <c r="U51" i="72"/>
  <c r="U50" i="72"/>
  <c r="U49" i="72"/>
  <c r="U48" i="72"/>
  <c r="U47" i="72"/>
  <c r="U46" i="72"/>
  <c r="U45" i="72"/>
  <c r="U44" i="72"/>
  <c r="I56" i="72"/>
  <c r="G56" i="72"/>
  <c r="F56" i="72"/>
  <c r="E56" i="72"/>
  <c r="D56" i="72"/>
  <c r="C56" i="72"/>
  <c r="J55" i="72"/>
  <c r="J54" i="72"/>
  <c r="J53" i="72"/>
  <c r="J52" i="72"/>
  <c r="J51" i="72"/>
  <c r="J50" i="72"/>
  <c r="J49" i="72"/>
  <c r="J48" i="72"/>
  <c r="J47" i="72"/>
  <c r="J46" i="72"/>
  <c r="J45" i="72"/>
  <c r="J44" i="72"/>
  <c r="U41" i="72"/>
  <c r="U40" i="72"/>
  <c r="U39" i="72"/>
  <c r="U38" i="72"/>
  <c r="U37" i="72"/>
  <c r="U36" i="72"/>
  <c r="U35" i="72"/>
  <c r="U34" i="72"/>
  <c r="U33" i="72"/>
  <c r="U32" i="72"/>
  <c r="U31" i="72"/>
  <c r="U30" i="72"/>
  <c r="J41" i="72"/>
  <c r="J40" i="72"/>
  <c r="J39" i="72"/>
  <c r="J38" i="72"/>
  <c r="J37" i="72"/>
  <c r="J36" i="72"/>
  <c r="J35" i="72"/>
  <c r="J34" i="72"/>
  <c r="J33" i="72"/>
  <c r="J32" i="72"/>
  <c r="J31" i="72"/>
  <c r="J30" i="72"/>
  <c r="U27" i="72"/>
  <c r="U26" i="72"/>
  <c r="U25" i="72"/>
  <c r="U24" i="72"/>
  <c r="U23" i="72"/>
  <c r="U22" i="72"/>
  <c r="U21" i="72"/>
  <c r="U20" i="72"/>
  <c r="U19" i="72"/>
  <c r="U18" i="72"/>
  <c r="U17" i="72"/>
  <c r="U16" i="72"/>
  <c r="U13" i="72"/>
  <c r="U12" i="72"/>
  <c r="U11" i="72"/>
  <c r="U10" i="72"/>
  <c r="U9" i="72"/>
  <c r="U8" i="72"/>
  <c r="U7" i="72"/>
  <c r="U6" i="72"/>
  <c r="U5" i="72"/>
  <c r="U4" i="72"/>
  <c r="U3" i="72"/>
  <c r="U2" i="72"/>
  <c r="J27" i="72"/>
  <c r="J26" i="72"/>
  <c r="J25" i="72"/>
  <c r="J24" i="72"/>
  <c r="J23" i="72"/>
  <c r="J22" i="72"/>
  <c r="J21" i="72"/>
  <c r="J20" i="72"/>
  <c r="J19" i="72"/>
  <c r="J18" i="72"/>
  <c r="J17" i="72"/>
  <c r="J16" i="72"/>
  <c r="I42" i="72"/>
  <c r="G42" i="72"/>
  <c r="F42" i="72"/>
  <c r="E42" i="72"/>
  <c r="D42" i="72"/>
  <c r="C42" i="72"/>
  <c r="J42" i="72" l="1"/>
  <c r="J56" i="72"/>
  <c r="U70" i="72"/>
  <c r="U56" i="72"/>
  <c r="J28" i="72" l="1"/>
  <c r="I28" i="72"/>
  <c r="G28" i="72"/>
  <c r="F28" i="72"/>
  <c r="E28" i="72"/>
  <c r="D28" i="72"/>
  <c r="C28" i="72"/>
  <c r="I12" i="72"/>
  <c r="G12" i="72"/>
  <c r="F12" i="72"/>
  <c r="E12" i="72"/>
  <c r="D12" i="72"/>
  <c r="C12" i="72"/>
  <c r="J11" i="72"/>
  <c r="J10" i="72"/>
  <c r="J9" i="72"/>
  <c r="J8" i="72"/>
  <c r="J7" i="72"/>
  <c r="J6" i="72"/>
  <c r="J5" i="72"/>
  <c r="J4" i="72"/>
  <c r="J3" i="72"/>
  <c r="J2" i="72"/>
  <c r="U42" i="72"/>
  <c r="T42" i="72"/>
  <c r="R42" i="72"/>
  <c r="Q42" i="72"/>
  <c r="P42" i="72"/>
  <c r="O42" i="72"/>
  <c r="N42" i="72"/>
  <c r="J12" i="72" l="1"/>
  <c r="U28" i="72"/>
  <c r="T28" i="72"/>
  <c r="R28" i="72"/>
  <c r="Q28" i="72"/>
  <c r="P28" i="72"/>
  <c r="O28" i="72"/>
  <c r="N28" i="72"/>
  <c r="U14" i="72" l="1"/>
  <c r="T14" i="72"/>
  <c r="R14" i="72"/>
  <c r="Q14" i="72"/>
  <c r="P14" i="72"/>
  <c r="O14" i="72"/>
  <c r="N14" i="72"/>
  <c r="T64" i="41" l="1"/>
  <c r="R64" i="41"/>
  <c r="Q64" i="41"/>
  <c r="P64" i="41"/>
  <c r="O64" i="41"/>
  <c r="N64" i="41"/>
  <c r="U63" i="41"/>
  <c r="U62" i="41"/>
  <c r="U61" i="41"/>
  <c r="U60" i="41"/>
  <c r="U59" i="41"/>
  <c r="U58" i="41"/>
  <c r="U57" i="41"/>
  <c r="U56" i="41"/>
  <c r="U55" i="41"/>
  <c r="U54" i="41"/>
  <c r="U64" i="41" s="1"/>
  <c r="T52" i="41"/>
  <c r="R52" i="41"/>
  <c r="Q52" i="41"/>
  <c r="P52" i="41"/>
  <c r="O52" i="41"/>
  <c r="N52" i="41"/>
  <c r="U51" i="41"/>
  <c r="U50" i="41"/>
  <c r="U49" i="41"/>
  <c r="U48" i="41"/>
  <c r="U47" i="41"/>
  <c r="U46" i="41"/>
  <c r="U45" i="41"/>
  <c r="U44" i="41"/>
  <c r="U43" i="41"/>
  <c r="U42" i="41"/>
  <c r="U52" i="41" s="1"/>
  <c r="T40" i="41"/>
  <c r="R40" i="41"/>
  <c r="Q40" i="41"/>
  <c r="P40" i="41"/>
  <c r="O40" i="41"/>
  <c r="N40" i="41"/>
  <c r="U39" i="41"/>
  <c r="U38" i="41"/>
  <c r="U37" i="41"/>
  <c r="U36" i="41"/>
  <c r="U35" i="41"/>
  <c r="U34" i="41"/>
  <c r="U33" i="41"/>
  <c r="U32" i="41"/>
  <c r="U31" i="41"/>
  <c r="U30" i="41"/>
  <c r="U29" i="41"/>
  <c r="U28" i="41"/>
  <c r="U40" i="41" s="1"/>
  <c r="T25" i="41"/>
  <c r="R25" i="41"/>
  <c r="Q25" i="41"/>
  <c r="P25" i="41"/>
  <c r="O25" i="41"/>
  <c r="N25" i="41"/>
  <c r="U24" i="41"/>
  <c r="U23" i="41"/>
  <c r="U22" i="41"/>
  <c r="U21" i="41"/>
  <c r="U20" i="41"/>
  <c r="U19" i="41"/>
  <c r="U18" i="41"/>
  <c r="U17" i="41"/>
  <c r="U16" i="41"/>
  <c r="U15" i="41"/>
  <c r="U14" i="41"/>
  <c r="T12" i="41"/>
  <c r="R12" i="41"/>
  <c r="Q12" i="41"/>
  <c r="P12" i="41"/>
  <c r="O12" i="41"/>
  <c r="N12" i="41"/>
  <c r="U11" i="41"/>
  <c r="U10" i="41"/>
  <c r="U9" i="41"/>
  <c r="U8" i="41"/>
  <c r="U7" i="41"/>
  <c r="U6" i="41"/>
  <c r="U5" i="41"/>
  <c r="U4" i="41"/>
  <c r="U3" i="41"/>
  <c r="U2" i="41"/>
  <c r="I64" i="41"/>
  <c r="G64" i="41"/>
  <c r="F64" i="41"/>
  <c r="E64" i="41"/>
  <c r="D64" i="41"/>
  <c r="C64" i="41"/>
  <c r="J63" i="41"/>
  <c r="J62" i="41"/>
  <c r="J61" i="41"/>
  <c r="J60" i="41"/>
  <c r="J59" i="41"/>
  <c r="J58" i="41"/>
  <c r="J57" i="41"/>
  <c r="J56" i="41"/>
  <c r="J55" i="41"/>
  <c r="J54" i="41"/>
  <c r="I52" i="41"/>
  <c r="G52" i="41"/>
  <c r="F52" i="41"/>
  <c r="E52" i="41"/>
  <c r="D52" i="41"/>
  <c r="C52" i="41"/>
  <c r="J51" i="41"/>
  <c r="J50" i="41"/>
  <c r="J49" i="41"/>
  <c r="J48" i="41"/>
  <c r="J47" i="41"/>
  <c r="J46" i="41"/>
  <c r="J45" i="41"/>
  <c r="J44" i="41"/>
  <c r="J43" i="41"/>
  <c r="J42" i="41"/>
  <c r="I26" i="41"/>
  <c r="G26" i="41"/>
  <c r="F26" i="41"/>
  <c r="E26" i="41"/>
  <c r="D26" i="41"/>
  <c r="C26" i="41"/>
  <c r="J25" i="41"/>
  <c r="J24" i="41"/>
  <c r="J23" i="41"/>
  <c r="J22" i="41"/>
  <c r="J21" i="41"/>
  <c r="J20" i="41"/>
  <c r="J19" i="41"/>
  <c r="J18" i="41"/>
  <c r="J17" i="41"/>
  <c r="J16" i="41"/>
  <c r="J15" i="41"/>
  <c r="J14" i="41"/>
  <c r="J26" i="41" l="1"/>
  <c r="J52" i="41"/>
  <c r="J64" i="41"/>
  <c r="U12" i="41"/>
  <c r="U25" i="41"/>
  <c r="U35" i="1"/>
  <c r="U34" i="1"/>
  <c r="U33" i="1"/>
  <c r="U32" i="1"/>
  <c r="U31" i="1"/>
  <c r="U30" i="1"/>
  <c r="U29" i="1"/>
  <c r="U28" i="1"/>
  <c r="U27" i="1"/>
  <c r="U26" i="1"/>
  <c r="U23" i="1"/>
  <c r="U22" i="1"/>
  <c r="U21" i="1"/>
  <c r="U20" i="1"/>
  <c r="U19" i="1"/>
  <c r="U18" i="1"/>
  <c r="U17" i="1"/>
  <c r="U16" i="1"/>
  <c r="U15" i="1"/>
  <c r="U14" i="1"/>
  <c r="U11" i="1"/>
  <c r="U10" i="1"/>
  <c r="U9" i="1"/>
  <c r="U8" i="1"/>
  <c r="U7" i="1"/>
  <c r="U6" i="1"/>
  <c r="U5" i="1"/>
  <c r="U4" i="1"/>
  <c r="U3" i="1"/>
  <c r="U2" i="1"/>
  <c r="J11" i="1"/>
  <c r="J10" i="1"/>
  <c r="J9" i="1"/>
  <c r="J8" i="1"/>
  <c r="J7" i="1"/>
  <c r="J6" i="1"/>
  <c r="J5" i="1"/>
  <c r="J4" i="1"/>
  <c r="J3" i="1"/>
  <c r="J2" i="1"/>
  <c r="U59" i="71"/>
  <c r="U58" i="71"/>
  <c r="U57" i="71"/>
  <c r="U56" i="71"/>
  <c r="U55" i="71"/>
  <c r="U54" i="71"/>
  <c r="U53" i="71"/>
  <c r="U52" i="71"/>
  <c r="U51" i="71"/>
  <c r="U50" i="71"/>
  <c r="U47" i="71"/>
  <c r="U46" i="71"/>
  <c r="U45" i="71"/>
  <c r="U44" i="71"/>
  <c r="U43" i="71"/>
  <c r="U42" i="71"/>
  <c r="U41" i="71"/>
  <c r="U40" i="71"/>
  <c r="U39" i="71"/>
  <c r="U38" i="71"/>
  <c r="U35" i="71"/>
  <c r="U34" i="71"/>
  <c r="U33" i="71"/>
  <c r="U32" i="71"/>
  <c r="U31" i="71"/>
  <c r="U30" i="71"/>
  <c r="U29" i="71"/>
  <c r="U28" i="71"/>
  <c r="U27" i="71"/>
  <c r="U26" i="71"/>
  <c r="T36" i="71"/>
  <c r="U23" i="71"/>
  <c r="U22" i="71"/>
  <c r="U21" i="71"/>
  <c r="U20" i="71"/>
  <c r="U19" i="71"/>
  <c r="U18" i="71"/>
  <c r="U17" i="71"/>
  <c r="U16" i="71"/>
  <c r="U15" i="71"/>
  <c r="U14" i="71"/>
  <c r="J47" i="71"/>
  <c r="J46" i="71"/>
  <c r="J45" i="71"/>
  <c r="J44" i="71"/>
  <c r="J43" i="71"/>
  <c r="J42" i="71"/>
  <c r="J41" i="71"/>
  <c r="J40" i="71"/>
  <c r="J39" i="71"/>
  <c r="J38" i="71"/>
  <c r="J35" i="71"/>
  <c r="J34" i="71"/>
  <c r="J33" i="71"/>
  <c r="J32" i="71"/>
  <c r="J31" i="71"/>
  <c r="J30" i="71"/>
  <c r="J29" i="71"/>
  <c r="J28" i="71"/>
  <c r="J27" i="71"/>
  <c r="J26" i="71"/>
  <c r="J23" i="71"/>
  <c r="J22" i="71"/>
  <c r="J21" i="71"/>
  <c r="J20" i="71"/>
  <c r="J19" i="71"/>
  <c r="J18" i="71"/>
  <c r="J17" i="71"/>
  <c r="J16" i="71"/>
  <c r="J15" i="71"/>
  <c r="J14" i="71"/>
  <c r="J11" i="71"/>
  <c r="J10" i="71"/>
  <c r="J9" i="71"/>
  <c r="J8" i="71"/>
  <c r="J7" i="71"/>
  <c r="J6" i="71"/>
  <c r="J5" i="71"/>
  <c r="J4" i="71"/>
  <c r="J3" i="71"/>
  <c r="J2" i="71"/>
  <c r="I60" i="1"/>
  <c r="G60" i="1"/>
  <c r="F60" i="1"/>
  <c r="E60" i="1"/>
  <c r="D60" i="1"/>
  <c r="C60" i="1"/>
  <c r="J59" i="1"/>
  <c r="J58" i="1"/>
  <c r="J57" i="1"/>
  <c r="J56" i="1"/>
  <c r="J55" i="1"/>
  <c r="J54" i="1"/>
  <c r="J53" i="1"/>
  <c r="J52" i="1"/>
  <c r="J51" i="1"/>
  <c r="J50" i="1"/>
  <c r="I48" i="1"/>
  <c r="G48" i="1"/>
  <c r="F48" i="1"/>
  <c r="E48" i="1"/>
  <c r="D48" i="1"/>
  <c r="C48" i="1"/>
  <c r="J47" i="1"/>
  <c r="J46" i="1"/>
  <c r="J45" i="1"/>
  <c r="J44" i="1"/>
  <c r="J43" i="1"/>
  <c r="J42" i="1"/>
  <c r="J41" i="1"/>
  <c r="J40" i="1"/>
  <c r="J39" i="1"/>
  <c r="J38" i="1"/>
  <c r="I36" i="1"/>
  <c r="G36" i="1"/>
  <c r="F36" i="1"/>
  <c r="E36" i="1"/>
  <c r="D36" i="1"/>
  <c r="C36" i="1"/>
  <c r="J35" i="1"/>
  <c r="J34" i="1"/>
  <c r="J33" i="1"/>
  <c r="J32" i="1"/>
  <c r="J31" i="1"/>
  <c r="J30" i="1"/>
  <c r="J29" i="1"/>
  <c r="J28" i="1"/>
  <c r="J27" i="1"/>
  <c r="J26" i="1"/>
  <c r="J60" i="1" l="1"/>
  <c r="J36" i="1"/>
  <c r="J48" i="1"/>
  <c r="U24" i="69" l="1"/>
  <c r="U23" i="69"/>
  <c r="U22" i="69"/>
  <c r="U21" i="69"/>
  <c r="T27" i="69"/>
  <c r="R27" i="69"/>
  <c r="Q27" i="69"/>
  <c r="P27" i="69"/>
  <c r="O27" i="69"/>
  <c r="N27" i="69"/>
  <c r="U26" i="69"/>
  <c r="U25" i="69"/>
  <c r="U20" i="69"/>
  <c r="U19" i="69"/>
  <c r="U18" i="69"/>
  <c r="U17" i="69"/>
  <c r="U27" i="69" l="1"/>
  <c r="T48" i="1"/>
  <c r="R48" i="1"/>
  <c r="Q48" i="1"/>
  <c r="P48" i="1"/>
  <c r="O48" i="1"/>
  <c r="N48" i="1"/>
  <c r="U47" i="1"/>
  <c r="U46" i="1"/>
  <c r="U45" i="1"/>
  <c r="U44" i="1"/>
  <c r="U43" i="1"/>
  <c r="U42" i="1"/>
  <c r="U41" i="1"/>
  <c r="U40" i="1"/>
  <c r="U39" i="1"/>
  <c r="U38" i="1"/>
  <c r="T36" i="1"/>
  <c r="R36" i="1"/>
  <c r="Q36" i="1"/>
  <c r="P36" i="1"/>
  <c r="O36" i="1"/>
  <c r="U36" i="1" s="1"/>
  <c r="N36" i="1"/>
  <c r="T24" i="1"/>
  <c r="R24" i="1"/>
  <c r="Q24" i="1"/>
  <c r="P24" i="1"/>
  <c r="O24" i="1"/>
  <c r="U24" i="1" s="1"/>
  <c r="N24" i="1"/>
  <c r="T12" i="1"/>
  <c r="R12" i="1"/>
  <c r="Q12" i="1"/>
  <c r="P12" i="1"/>
  <c r="O12" i="1"/>
  <c r="U12" i="1" s="1"/>
  <c r="N12" i="1"/>
  <c r="I24" i="1"/>
  <c r="G24" i="1"/>
  <c r="F24" i="1"/>
  <c r="E24" i="1"/>
  <c r="D24" i="1"/>
  <c r="C24" i="1"/>
  <c r="J23" i="1"/>
  <c r="J22" i="1"/>
  <c r="J21" i="1"/>
  <c r="J20" i="1"/>
  <c r="J19" i="1"/>
  <c r="J18" i="1"/>
  <c r="J17" i="1"/>
  <c r="J16" i="1"/>
  <c r="J15" i="1"/>
  <c r="J14" i="1"/>
  <c r="T48" i="71"/>
  <c r="R48" i="71"/>
  <c r="Q48" i="71"/>
  <c r="P48" i="71"/>
  <c r="O48" i="71"/>
  <c r="U48" i="71" s="1"/>
  <c r="N48" i="71"/>
  <c r="R36" i="71"/>
  <c r="Q36" i="71"/>
  <c r="P36" i="71"/>
  <c r="O36" i="71"/>
  <c r="N36" i="71"/>
  <c r="T24" i="71"/>
  <c r="R24" i="71"/>
  <c r="Q24" i="71"/>
  <c r="P24" i="71"/>
  <c r="O24" i="71"/>
  <c r="N24" i="71"/>
  <c r="U38" i="69"/>
  <c r="U37" i="69"/>
  <c r="U36" i="69"/>
  <c r="U35" i="69"/>
  <c r="U34" i="69"/>
  <c r="U33" i="69"/>
  <c r="U32" i="69"/>
  <c r="U31" i="69"/>
  <c r="U30" i="69"/>
  <c r="U29" i="69"/>
  <c r="U39" i="69" s="1"/>
  <c r="I70" i="70"/>
  <c r="G70" i="70"/>
  <c r="F70" i="70"/>
  <c r="E70" i="70"/>
  <c r="D70" i="70"/>
  <c r="C70" i="70"/>
  <c r="J68" i="70"/>
  <c r="J67" i="70"/>
  <c r="J66" i="70"/>
  <c r="J65" i="70"/>
  <c r="J64" i="70"/>
  <c r="J63" i="70"/>
  <c r="J62" i="70"/>
  <c r="J61" i="70"/>
  <c r="J60" i="70"/>
  <c r="J59" i="70"/>
  <c r="J58" i="70"/>
  <c r="T14" i="70"/>
  <c r="R14" i="70"/>
  <c r="Q14" i="70"/>
  <c r="P14" i="70"/>
  <c r="O14" i="70"/>
  <c r="N14" i="70"/>
  <c r="U13" i="70"/>
  <c r="U12" i="70"/>
  <c r="U11" i="70"/>
  <c r="U10" i="70"/>
  <c r="U9" i="70"/>
  <c r="U8" i="70"/>
  <c r="U7" i="70"/>
  <c r="U6" i="70"/>
  <c r="U5" i="70"/>
  <c r="U4" i="70"/>
  <c r="U3" i="70"/>
  <c r="U2" i="70"/>
  <c r="U14" i="70" l="1"/>
  <c r="U36" i="71"/>
  <c r="U24" i="71"/>
  <c r="U48" i="1"/>
  <c r="J24" i="1"/>
  <c r="J70" i="70"/>
  <c r="T42" i="70" l="1"/>
  <c r="R42" i="70"/>
  <c r="Q42" i="70"/>
  <c r="P42" i="70"/>
  <c r="O42" i="70"/>
  <c r="N42" i="70"/>
  <c r="U41" i="70"/>
  <c r="U40" i="70"/>
  <c r="U39" i="70"/>
  <c r="U38" i="70"/>
  <c r="U37" i="70"/>
  <c r="U36" i="70"/>
  <c r="U35" i="70"/>
  <c r="U34" i="70"/>
  <c r="U33" i="70"/>
  <c r="U32" i="70"/>
  <c r="U31" i="70"/>
  <c r="U30" i="70"/>
  <c r="T28" i="70"/>
  <c r="R28" i="70"/>
  <c r="Q28" i="70"/>
  <c r="P28" i="70"/>
  <c r="O28" i="70"/>
  <c r="N28" i="70"/>
  <c r="U27" i="70"/>
  <c r="U26" i="70"/>
  <c r="U25" i="70"/>
  <c r="U24" i="70"/>
  <c r="U23" i="70"/>
  <c r="U22" i="70"/>
  <c r="U21" i="70"/>
  <c r="U20" i="70"/>
  <c r="U19" i="70"/>
  <c r="U18" i="70"/>
  <c r="U17" i="70"/>
  <c r="U16" i="70"/>
  <c r="T70" i="70"/>
  <c r="R70" i="70"/>
  <c r="Q70" i="70"/>
  <c r="P70" i="70"/>
  <c r="O70" i="70"/>
  <c r="N70" i="70"/>
  <c r="U69" i="70"/>
  <c r="U68" i="70"/>
  <c r="U67" i="70"/>
  <c r="U66" i="70"/>
  <c r="U65" i="70"/>
  <c r="U64" i="70"/>
  <c r="U63" i="70"/>
  <c r="U62" i="70"/>
  <c r="U61" i="70"/>
  <c r="U60" i="70"/>
  <c r="U59" i="70"/>
  <c r="U58" i="70"/>
  <c r="T56" i="70"/>
  <c r="R56" i="70"/>
  <c r="Q56" i="70"/>
  <c r="P56" i="70"/>
  <c r="O56" i="70"/>
  <c r="N56" i="70"/>
  <c r="U55" i="70"/>
  <c r="U54" i="70"/>
  <c r="U53" i="70"/>
  <c r="U52" i="70"/>
  <c r="U51" i="70"/>
  <c r="U50" i="70"/>
  <c r="U49" i="70"/>
  <c r="U48" i="70"/>
  <c r="U47" i="70"/>
  <c r="U46" i="70"/>
  <c r="U45" i="70"/>
  <c r="U44" i="70"/>
  <c r="I48" i="71"/>
  <c r="G48" i="71"/>
  <c r="F48" i="71"/>
  <c r="E48" i="71"/>
  <c r="D48" i="71"/>
  <c r="C48" i="71"/>
  <c r="I36" i="71"/>
  <c r="G36" i="71"/>
  <c r="F36" i="71"/>
  <c r="E36" i="71"/>
  <c r="D36" i="71"/>
  <c r="C36" i="71"/>
  <c r="I24" i="71"/>
  <c r="G24" i="71"/>
  <c r="F24" i="71"/>
  <c r="E24" i="71"/>
  <c r="D24" i="71"/>
  <c r="C24" i="71"/>
  <c r="I40" i="41"/>
  <c r="G40" i="41"/>
  <c r="F40" i="41"/>
  <c r="E40" i="41"/>
  <c r="D40" i="41"/>
  <c r="C40" i="41"/>
  <c r="J39" i="41"/>
  <c r="J38" i="41"/>
  <c r="J37" i="41"/>
  <c r="J36" i="41"/>
  <c r="J35" i="41"/>
  <c r="J34" i="41"/>
  <c r="J33" i="41"/>
  <c r="J32" i="41"/>
  <c r="J31" i="41"/>
  <c r="J30" i="41"/>
  <c r="J29" i="41"/>
  <c r="J28" i="41"/>
  <c r="I12" i="41"/>
  <c r="G12" i="41"/>
  <c r="F12" i="41"/>
  <c r="E12" i="41"/>
  <c r="D12" i="41"/>
  <c r="C12" i="41"/>
  <c r="J11" i="41"/>
  <c r="J10" i="41"/>
  <c r="J9" i="41"/>
  <c r="J8" i="41"/>
  <c r="J7" i="41"/>
  <c r="J6" i="41"/>
  <c r="J5" i="41"/>
  <c r="J4" i="41"/>
  <c r="J3" i="41"/>
  <c r="J2" i="41"/>
  <c r="J12" i="41" s="1"/>
  <c r="I12" i="1"/>
  <c r="G12" i="1"/>
  <c r="F12" i="1"/>
  <c r="E12" i="1"/>
  <c r="D12" i="1"/>
  <c r="C12" i="1"/>
  <c r="J12" i="1" l="1"/>
  <c r="J48" i="71"/>
  <c r="J36" i="71"/>
  <c r="J24" i="71"/>
  <c r="J40" i="41"/>
  <c r="U42" i="70"/>
  <c r="U28" i="70"/>
  <c r="U56" i="70"/>
  <c r="U70" i="70"/>
  <c r="T60" i="71"/>
  <c r="R60" i="71"/>
  <c r="Q60" i="71"/>
  <c r="P60" i="71"/>
  <c r="O60" i="71"/>
  <c r="N60" i="71"/>
  <c r="T12" i="71"/>
  <c r="R12" i="71"/>
  <c r="Q12" i="71"/>
  <c r="P12" i="71"/>
  <c r="O12" i="71"/>
  <c r="N12" i="71"/>
  <c r="U11" i="71"/>
  <c r="U10" i="71"/>
  <c r="U9" i="71"/>
  <c r="U8" i="71"/>
  <c r="U7" i="71"/>
  <c r="U6" i="71"/>
  <c r="U5" i="71"/>
  <c r="U4" i="71"/>
  <c r="U3" i="71"/>
  <c r="U2" i="71"/>
  <c r="I12" i="71"/>
  <c r="G12" i="71"/>
  <c r="F12" i="71"/>
  <c r="E12" i="71"/>
  <c r="D12" i="71"/>
  <c r="C12" i="71"/>
  <c r="I40" i="70"/>
  <c r="G40" i="70"/>
  <c r="F40" i="70"/>
  <c r="E40" i="70"/>
  <c r="D40" i="70"/>
  <c r="C40" i="70"/>
  <c r="J39" i="70"/>
  <c r="J38" i="70"/>
  <c r="J37" i="70"/>
  <c r="J36" i="70"/>
  <c r="J35" i="70"/>
  <c r="J34" i="70"/>
  <c r="J33" i="70"/>
  <c r="J32" i="70"/>
  <c r="J31" i="70"/>
  <c r="J30" i="70"/>
  <c r="I26" i="70"/>
  <c r="G26" i="70"/>
  <c r="F26" i="70"/>
  <c r="E26" i="70"/>
  <c r="D26" i="70"/>
  <c r="C26" i="70"/>
  <c r="J25" i="70"/>
  <c r="J24" i="70"/>
  <c r="J23" i="70"/>
  <c r="J22" i="70"/>
  <c r="J21" i="70"/>
  <c r="J20" i="70"/>
  <c r="J19" i="70"/>
  <c r="J18" i="70"/>
  <c r="J17" i="70"/>
  <c r="J16" i="70"/>
  <c r="I13" i="70"/>
  <c r="G13" i="70"/>
  <c r="F13" i="70"/>
  <c r="E13" i="70"/>
  <c r="D13" i="70"/>
  <c r="C13" i="70"/>
  <c r="J12" i="70"/>
  <c r="J11" i="70"/>
  <c r="J10" i="70"/>
  <c r="J9" i="70"/>
  <c r="J8" i="70"/>
  <c r="J7" i="70"/>
  <c r="J6" i="70"/>
  <c r="J5" i="70"/>
  <c r="J4" i="70"/>
  <c r="J3" i="70"/>
  <c r="J2" i="70"/>
  <c r="J12" i="71" l="1"/>
  <c r="U60" i="71"/>
  <c r="U12" i="71"/>
  <c r="J13" i="70"/>
  <c r="J26" i="70"/>
  <c r="J40" i="70"/>
  <c r="I54" i="70"/>
  <c r="G54" i="70"/>
  <c r="F54" i="70"/>
  <c r="E54" i="70"/>
  <c r="D54" i="70"/>
  <c r="C54" i="70"/>
  <c r="J53" i="70"/>
  <c r="J52" i="70"/>
  <c r="J51" i="70"/>
  <c r="J50" i="70"/>
  <c r="J49" i="70"/>
  <c r="J48" i="70"/>
  <c r="J47" i="70"/>
  <c r="J46" i="70"/>
  <c r="J45" i="70"/>
  <c r="J44" i="70"/>
  <c r="J54" i="70" l="1"/>
  <c r="P203" i="47"/>
  <c r="O203" i="47"/>
</calcChain>
</file>

<file path=xl/sharedStrings.xml><?xml version="1.0" encoding="utf-8"?>
<sst xmlns="http://schemas.openxmlformats.org/spreadsheetml/2006/main" count="2499" uniqueCount="522">
  <si>
    <t>Södertälje SK</t>
  </si>
  <si>
    <t>IK Viljan</t>
  </si>
  <si>
    <t>-</t>
  </si>
  <si>
    <t>Årsta SK</t>
  </si>
  <si>
    <t>Uppsala IF</t>
  </si>
  <si>
    <t>Westermalms IF</t>
  </si>
  <si>
    <t>Enköpings SK</t>
  </si>
  <si>
    <t>Västerås SK</t>
  </si>
  <si>
    <t>Enskede IK</t>
  </si>
  <si>
    <t>Nyköpings BK</t>
  </si>
  <si>
    <t>IK Sture</t>
  </si>
  <si>
    <t>IFK Eskilstuna</t>
  </si>
  <si>
    <t>Hagalunds IS</t>
  </si>
  <si>
    <t>IF Verdandi</t>
  </si>
  <si>
    <t>IFK Stockholm</t>
  </si>
  <si>
    <t>Hälleforsnäs IF</t>
  </si>
  <si>
    <t>Malmköpings IF</t>
  </si>
  <si>
    <t xml:space="preserve">1933-34 Div 3 Östsvenska  </t>
  </si>
  <si>
    <t>1930-31 Div 3 Östsvenska</t>
  </si>
  <si>
    <t>Djurgårdens IF</t>
  </si>
  <si>
    <t>Sundbybergs IK</t>
  </si>
  <si>
    <t>Reymersholms IK</t>
  </si>
  <si>
    <t>Kronobergs IK</t>
  </si>
  <si>
    <t>Huvudsta IS</t>
  </si>
  <si>
    <t>Norden, Sala</t>
  </si>
  <si>
    <t>1931-32 Div 3 Östsvenska</t>
  </si>
  <si>
    <t>1932-33 Div 3 Östsvenska</t>
  </si>
  <si>
    <t>Värtans IK</t>
  </si>
  <si>
    <t>Stockholms IF</t>
  </si>
  <si>
    <t>1940-41 Div 3 Östsvenska Södra</t>
  </si>
  <si>
    <t>IFK Lidingö</t>
  </si>
  <si>
    <t>IK Tellus</t>
  </si>
  <si>
    <t>IF Olympia</t>
  </si>
  <si>
    <t>IF Ferro, Herräng</t>
  </si>
  <si>
    <t>Enebybergs IF</t>
  </si>
  <si>
    <t>1941-42 Div 3 Östsvenska Södra</t>
  </si>
  <si>
    <t>Nynäshamns IF</t>
  </si>
  <si>
    <t>Essinge IK</t>
  </si>
  <si>
    <t>1945-46 Div 2 Östra</t>
  </si>
  <si>
    <t>Örebro SK</t>
  </si>
  <si>
    <t>Åtvidabergs FF</t>
  </si>
  <si>
    <t>IK Sleipner</t>
  </si>
  <si>
    <t>Hammarby IF</t>
  </si>
  <si>
    <t>BK Derby</t>
  </si>
  <si>
    <t>Karlskoga IF</t>
  </si>
  <si>
    <t>1949-50 Div 3 Östra</t>
  </si>
  <si>
    <t>BK Kenty</t>
  </si>
  <si>
    <t>Husqvarna IF</t>
  </si>
  <si>
    <t>BK Hird</t>
  </si>
  <si>
    <t>IFK Kumla</t>
  </si>
  <si>
    <t>Västerås IK</t>
  </si>
  <si>
    <t>1950-51 Div 3 Östra</t>
  </si>
  <si>
    <t>Motala AIF</t>
  </si>
  <si>
    <t>Älvsjö AIK</t>
  </si>
  <si>
    <t>BK Star</t>
  </si>
  <si>
    <t>1951-52 Div 3 Östra</t>
  </si>
  <si>
    <t>IFK Bofors</t>
  </si>
  <si>
    <t>Gröndals IK</t>
  </si>
  <si>
    <t>1954-55 Div 3 Östra Svealand</t>
  </si>
  <si>
    <t>Vasalunds IF</t>
  </si>
  <si>
    <t>Katrineholms AIK</t>
  </si>
  <si>
    <t>Katrineholms SK</t>
  </si>
  <si>
    <t>1955-56 Div 3 Östra Svealand</t>
  </si>
  <si>
    <t>Hargs Fabrikers IF</t>
  </si>
  <si>
    <t>1956-57 Div 3 Östra Svealand</t>
  </si>
  <si>
    <t>Ängby IF</t>
  </si>
  <si>
    <t>Östermalms IS</t>
  </si>
  <si>
    <t>1957-58 Div 3 Östra Svealand</t>
  </si>
  <si>
    <t>IK City</t>
  </si>
  <si>
    <t>Karlbergs BK</t>
  </si>
  <si>
    <t>1959 Div 3 Östra Svealand</t>
  </si>
  <si>
    <t>IF Triangeln, Kalhäll</t>
  </si>
  <si>
    <t>1960 Div 3 Östra Svealand</t>
  </si>
  <si>
    <t xml:space="preserve">Ängby IF </t>
  </si>
  <si>
    <t>1962 Div 3 Östra Svealand</t>
  </si>
  <si>
    <t>Råsunda IS</t>
  </si>
  <si>
    <t>Rimbo IF</t>
  </si>
  <si>
    <t>Upsala IF</t>
  </si>
  <si>
    <t>Gimo IF</t>
  </si>
  <si>
    <t>Eriksdals IF</t>
  </si>
  <si>
    <t>Bromstens IK</t>
  </si>
  <si>
    <t>Djurgårdshofs IK</t>
  </si>
  <si>
    <t>IF Swithiod</t>
  </si>
  <si>
    <t>1942-43 Div 2 Norra</t>
  </si>
  <si>
    <t>1943-44 Div 2 Norra</t>
  </si>
  <si>
    <t>1944-45 Div 3 Östsvenska Södra</t>
  </si>
  <si>
    <t>Kungsholm SK</t>
  </si>
  <si>
    <t>Djursholm</t>
  </si>
  <si>
    <t>Kungsholms SK</t>
  </si>
  <si>
    <t>Göta</t>
  </si>
  <si>
    <t>Rålambshof</t>
  </si>
  <si>
    <t xml:space="preserve">Norrviken </t>
  </si>
  <si>
    <t>Järva</t>
  </si>
  <si>
    <t xml:space="preserve">1946-47 Div 3 Östsvenska </t>
  </si>
  <si>
    <t>Sundybergs IK</t>
  </si>
  <si>
    <t>Spånga IS</t>
  </si>
  <si>
    <t>Ome</t>
  </si>
  <si>
    <t xml:space="preserve">1947-48 Div IV Östsvenska </t>
  </si>
  <si>
    <t xml:space="preserve">1948-49 Div IV Östsvenska </t>
  </si>
  <si>
    <t>Thule</t>
  </si>
  <si>
    <t>Danderyd</t>
  </si>
  <si>
    <t>Södermalm</t>
  </si>
  <si>
    <t>Järla</t>
  </si>
  <si>
    <t>Nacka</t>
  </si>
  <si>
    <t>1952-53 Östsvenska serien</t>
  </si>
  <si>
    <t>Nyköpings AIK</t>
  </si>
  <si>
    <t>1953-54 Div IV Stocholm Norra</t>
  </si>
  <si>
    <t>Hässelby</t>
  </si>
  <si>
    <t>Spångs IS</t>
  </si>
  <si>
    <t>Bällsta</t>
  </si>
  <si>
    <t>Ludvika FFI</t>
  </si>
  <si>
    <t>Örtakoloniens IF</t>
  </si>
  <si>
    <t>Hallstahammars SK</t>
  </si>
  <si>
    <t>Gefle IF</t>
  </si>
  <si>
    <t>Sandvikens AIK</t>
  </si>
  <si>
    <t>Ljusne AIK</t>
  </si>
  <si>
    <t>Hofors AIF</t>
  </si>
  <si>
    <t>IK Brage</t>
  </si>
  <si>
    <t>Mälarhöjdens IK</t>
  </si>
  <si>
    <t>BK Vargarna</t>
  </si>
  <si>
    <t>Turebergs IF</t>
  </si>
  <si>
    <t>Danderyds SK</t>
  </si>
  <si>
    <t>Vallentuna BK</t>
  </si>
  <si>
    <t>Lillsjö IF</t>
  </si>
  <si>
    <t>IF Triangeln</t>
  </si>
  <si>
    <t>Täby IS</t>
  </si>
  <si>
    <t>1961 Div IV Stockholm Norra</t>
  </si>
  <si>
    <t>1963 Div IV Stockholm Norra</t>
  </si>
  <si>
    <t>Ursviks IK</t>
  </si>
  <si>
    <t>1964 Div IV Stockholm Norra</t>
  </si>
  <si>
    <t>Väsby IK</t>
  </si>
  <si>
    <t>1965 Div IV Stockholm Norra</t>
  </si>
  <si>
    <t>Vällingby AIK</t>
  </si>
  <si>
    <t>1966 Div IV Stockholm Norra</t>
  </si>
  <si>
    <t>Jakobsbergs GIF</t>
  </si>
  <si>
    <t>1967 Div IV Stockholm Norra</t>
  </si>
  <si>
    <t>IFK Norrviken</t>
  </si>
  <si>
    <t>Visby AIK</t>
  </si>
  <si>
    <t>Vänge IK</t>
  </si>
  <si>
    <t>IF Brommapojkarna</t>
  </si>
  <si>
    <t>IFK Sollentuna</t>
  </si>
  <si>
    <t>Märsta IK</t>
  </si>
  <si>
    <t>Övergrans IF</t>
  </si>
  <si>
    <t>Hallsta IK</t>
  </si>
  <si>
    <t>Rådmansö SK</t>
  </si>
  <si>
    <t>1968 Div IV Uppland-Stockholm</t>
  </si>
  <si>
    <t>1969 Div IV Uppland-Stockholm</t>
  </si>
  <si>
    <t>Sigtuna IF</t>
  </si>
  <si>
    <t>Rotebro IS</t>
  </si>
  <si>
    <t>IFK Täby</t>
  </si>
  <si>
    <t>Riala GIF</t>
  </si>
  <si>
    <t>Väddö IF</t>
  </si>
  <si>
    <t>IFK Österåker</t>
  </si>
  <si>
    <t>Edsbergs IF</t>
  </si>
  <si>
    <t>Långhundra SK</t>
  </si>
  <si>
    <t>Helenelunds IK</t>
  </si>
  <si>
    <t>Rö IK</t>
  </si>
  <si>
    <t>1976 Div 4 Stockholm-Uppland</t>
  </si>
  <si>
    <t>1977 Div 4 Stockholm-Uppland</t>
  </si>
  <si>
    <t xml:space="preserve">1975 Div 4 Stockholm-Uppland </t>
  </si>
  <si>
    <t>IK Nordia</t>
  </si>
  <si>
    <t>Hägerstens SK</t>
  </si>
  <si>
    <t>Hoburgs IF</t>
  </si>
  <si>
    <t>Tranebergs IF</t>
  </si>
  <si>
    <t>1971 Div 4 Stockholm Norra</t>
  </si>
  <si>
    <t>1970 Div 4 Uppland-Stockholm</t>
  </si>
  <si>
    <t>Ekerö IK</t>
  </si>
  <si>
    <t>Högalids IF</t>
  </si>
  <si>
    <t>Järla IF</t>
  </si>
  <si>
    <t>1972 Div 4 Stockholm Norra</t>
  </si>
  <si>
    <t>1973 Div 4 Stockholm Norra</t>
  </si>
  <si>
    <t>Polisens IF</t>
  </si>
  <si>
    <t>Roma IF</t>
  </si>
  <si>
    <t>Årsta Södra IF</t>
  </si>
  <si>
    <t>Ulriksdals SK</t>
  </si>
  <si>
    <t>1978 Div 4 Stockholm Norra</t>
  </si>
  <si>
    <t>1979 Div 4 Stockholm Norra</t>
  </si>
  <si>
    <t>Hässelby SK</t>
  </si>
  <si>
    <t>Mariebergs SK</t>
  </si>
  <si>
    <t>1980 Div 4 Stockholm Norra</t>
  </si>
  <si>
    <t>Rågsveds IF</t>
  </si>
  <si>
    <t>Örby IS</t>
  </si>
  <si>
    <t>1981 Div 4 Stockholm Norra</t>
  </si>
  <si>
    <t>Akropolis IF</t>
  </si>
  <si>
    <t>1982 Div 4 Stockholm Norra</t>
  </si>
  <si>
    <t>1984 Div 4 Stockholm Norra</t>
  </si>
  <si>
    <t>Edsbro IF</t>
  </si>
  <si>
    <t>1983 Div 4 Stockholm-Uppland</t>
  </si>
  <si>
    <t>Kungshof B</t>
  </si>
  <si>
    <t>Vanadis</t>
  </si>
  <si>
    <t>Östra Bollklubben</t>
  </si>
  <si>
    <t>Sturehof</t>
  </si>
  <si>
    <t>Norrviken B</t>
  </si>
  <si>
    <t>Solna IS</t>
  </si>
  <si>
    <t>Hermes</t>
  </si>
  <si>
    <t>Spartania</t>
  </si>
  <si>
    <t>Enebyberg B</t>
  </si>
  <si>
    <t>Mode B</t>
  </si>
  <si>
    <t>Skandia B</t>
  </si>
  <si>
    <t>Tanto BK</t>
  </si>
  <si>
    <t>Thule B</t>
  </si>
  <si>
    <t>Järla B</t>
  </si>
  <si>
    <t>Händelser</t>
  </si>
  <si>
    <t>Papellin/Anajenis</t>
  </si>
  <si>
    <t>Brinkens IF</t>
  </si>
  <si>
    <t>Gustavsbergs IF</t>
  </si>
  <si>
    <t>Fotfolket</t>
  </si>
  <si>
    <t>Solna BTK</t>
  </si>
  <si>
    <t>Atlas Copco IF</t>
  </si>
  <si>
    <t>Ulriksdal/Bergshamra</t>
  </si>
  <si>
    <t>PIF Kopernik</t>
  </si>
  <si>
    <t>Djurö/Vindö IF</t>
  </si>
  <si>
    <t>UTGÅTT</t>
  </si>
  <si>
    <t>Roslagskulla IF</t>
  </si>
  <si>
    <t>SIF/VAIK</t>
  </si>
  <si>
    <t>Jakobsberg</t>
  </si>
  <si>
    <t>IK Frej</t>
  </si>
  <si>
    <t>Kungsängens IF</t>
  </si>
  <si>
    <t>1990 Div 5 M</t>
  </si>
  <si>
    <t>1991 Div 5 N</t>
  </si>
  <si>
    <t>1992 Div 5 M</t>
  </si>
  <si>
    <t>Topkapi IK</t>
  </si>
  <si>
    <t>BK Saturnus</t>
  </si>
  <si>
    <t>KUI Högalid</t>
  </si>
  <si>
    <t>IF Elpe</t>
  </si>
  <si>
    <t>1989 Div  6 B</t>
  </si>
  <si>
    <t>Panellinios IK</t>
  </si>
  <si>
    <t>Åkersberga/MIF</t>
  </si>
  <si>
    <t>FC Björnligan</t>
  </si>
  <si>
    <t>Kurdiska FF</t>
  </si>
  <si>
    <t>IFK Bergshamra</t>
  </si>
  <si>
    <t>IK Bele</t>
  </si>
  <si>
    <t>IFK Viksjö</t>
  </si>
  <si>
    <t>IK Södrh/Wasa</t>
  </si>
  <si>
    <t>Jakobsbergs GoIF</t>
  </si>
  <si>
    <t>Viggbyholms IK</t>
  </si>
  <si>
    <t>Storskogen</t>
  </si>
  <si>
    <t>Turkiska SK</t>
  </si>
  <si>
    <t>Skå</t>
  </si>
  <si>
    <t>Rotebro</t>
  </si>
  <si>
    <t>1987 Div 5 Norra</t>
  </si>
  <si>
    <t>1986 Div 5 Norra</t>
  </si>
  <si>
    <t>1985 Div 5 Norra</t>
  </si>
  <si>
    <t>Norrvikens IS</t>
  </si>
  <si>
    <t>IF Sturehof</t>
  </si>
  <si>
    <t>IK Valhalla</t>
  </si>
  <si>
    <t>Arbetarnas IF</t>
  </si>
  <si>
    <t>Östra BK</t>
  </si>
  <si>
    <t>IF Vanadis</t>
  </si>
  <si>
    <t>IK Orient</t>
  </si>
  <si>
    <t>Adolf Fredriks Pojkarna</t>
  </si>
  <si>
    <t>Lunda SK</t>
  </si>
  <si>
    <t>Djursholm IS</t>
  </si>
  <si>
    <t>Lilljanshofs IF</t>
  </si>
  <si>
    <t>IK Hermod</t>
  </si>
  <si>
    <t>Djurholms IS</t>
  </si>
  <si>
    <t>Hanvikens SK</t>
  </si>
  <si>
    <t>FK Ljiljan</t>
  </si>
  <si>
    <t>Solberga BK</t>
  </si>
  <si>
    <t>FF Små Gröna Män</t>
  </si>
  <si>
    <t>FC Krukan</t>
  </si>
  <si>
    <t>Västertorps BK</t>
  </si>
  <si>
    <t>2000 Div 5 M</t>
  </si>
  <si>
    <t>Djurgårdsbrunns FC</t>
  </si>
  <si>
    <t>Boo SK</t>
  </si>
  <si>
    <t>Skå IK</t>
  </si>
  <si>
    <t>IF Olympia Farsta</t>
  </si>
  <si>
    <t>Djurö/ Vindö IF</t>
  </si>
  <si>
    <t>FC Plavi Team</t>
  </si>
  <si>
    <t>2001 Div 5 M</t>
  </si>
  <si>
    <t>2002 Div 5 M</t>
  </si>
  <si>
    <t>2003 Div 5 M</t>
  </si>
  <si>
    <t>2004 Div 5 M</t>
  </si>
  <si>
    <t>19</t>
  </si>
  <si>
    <t>Fisksätra IF</t>
  </si>
  <si>
    <t>Storskogens SK</t>
  </si>
  <si>
    <t>BK Maskan Västerort</t>
  </si>
  <si>
    <t>Boo SK/ Boo FF</t>
  </si>
  <si>
    <t>Ursvik IK</t>
  </si>
  <si>
    <t>Boo FF</t>
  </si>
  <si>
    <t>SIF/ Genclerbirligi</t>
  </si>
  <si>
    <t>Lo Scudetto IF</t>
  </si>
  <si>
    <t>Rissne IF</t>
  </si>
  <si>
    <t>103</t>
  </si>
  <si>
    <t>Rydbo IF</t>
  </si>
  <si>
    <t>Kista Pars IF</t>
  </si>
  <si>
    <t>Erikslunds KF</t>
  </si>
  <si>
    <t>Blue Hill IF</t>
  </si>
  <si>
    <t>Irakiska FK</t>
  </si>
  <si>
    <t>Cassi FF</t>
  </si>
  <si>
    <t>2005 Div 6 A</t>
  </si>
  <si>
    <t xml:space="preserve">Åkersberga FC </t>
  </si>
  <si>
    <t>Vallentuna United FC</t>
  </si>
  <si>
    <t>Idrottsgatans BK</t>
  </si>
  <si>
    <t>Lidingö SK</t>
  </si>
  <si>
    <t>Stocksunds IF</t>
  </si>
  <si>
    <t>Sundbyberg FC</t>
  </si>
  <si>
    <t>Råsunda FC</t>
  </si>
  <si>
    <t>Utgått</t>
  </si>
  <si>
    <t>U.S. Polpi Calcio</t>
  </si>
  <si>
    <t>Uteslutet</t>
  </si>
  <si>
    <t>Trösket Södra FF</t>
  </si>
  <si>
    <t>Libertad IF</t>
  </si>
  <si>
    <t>Alianza IF</t>
  </si>
  <si>
    <t>Los Santos IF</t>
  </si>
  <si>
    <t>IK Säbysjön</t>
  </si>
  <si>
    <t>Svensk-Syrianska IF</t>
  </si>
  <si>
    <t>BK Real Tensta</t>
  </si>
  <si>
    <t>2006 Div 7 B</t>
  </si>
  <si>
    <t>Atletico Husby FF</t>
  </si>
  <si>
    <t>FK Solna</t>
  </si>
  <si>
    <t>Stockholm BK</t>
  </si>
  <si>
    <t>2007 Div 7 B</t>
  </si>
  <si>
    <t>BK Gläntan</t>
  </si>
  <si>
    <t>Inca Blåsut FF</t>
  </si>
  <si>
    <t>FK National Stockholm</t>
  </si>
  <si>
    <t>SPIK</t>
  </si>
  <si>
    <t>2008 Div 6 C</t>
  </si>
  <si>
    <t>Torstens Lärjungar BK</t>
  </si>
  <si>
    <t>Ljungbackens IF</t>
  </si>
  <si>
    <t>IF Löfströms United</t>
  </si>
  <si>
    <t>FK Favoriterna Lidingö</t>
  </si>
  <si>
    <t>2009 Div 6 A</t>
  </si>
  <si>
    <t>Åkersberga BK</t>
  </si>
  <si>
    <t>FF Täby City</t>
  </si>
  <si>
    <t>Stockholms IF Kurdiska</t>
  </si>
  <si>
    <t>Armeniska FC</t>
  </si>
  <si>
    <t>2010 Div 6 A</t>
  </si>
  <si>
    <t>2011 Div 6 A</t>
  </si>
  <si>
    <t>Kista Galaxy FC</t>
  </si>
  <si>
    <t>Gimonäs FC</t>
  </si>
  <si>
    <t>RA Stockholm FS</t>
  </si>
  <si>
    <t>Spåret FC</t>
  </si>
  <si>
    <t>FK Villastan</t>
  </si>
  <si>
    <t>Iberoamericana IF</t>
  </si>
  <si>
    <t>2012 Div 6 B</t>
  </si>
  <si>
    <t>IFK Stocksund</t>
  </si>
  <si>
    <t>Solna FC</t>
  </si>
  <si>
    <t>FC Caribbean</t>
  </si>
  <si>
    <t>Västerort IF</t>
  </si>
  <si>
    <t>2013 Div 7 C</t>
  </si>
  <si>
    <t>Olympique Rissne FC</t>
  </si>
  <si>
    <t>Brotorp IF</t>
  </si>
  <si>
    <t>Norrort United FC</t>
  </si>
  <si>
    <t>Tynnered FF</t>
  </si>
  <si>
    <t>FK Lötsjön</t>
  </si>
  <si>
    <t>2014 Div 7 C</t>
  </si>
  <si>
    <t>2018 Div 7 B</t>
  </si>
  <si>
    <t>IFK Lidingö BK</t>
  </si>
  <si>
    <t>Red Sea FC</t>
  </si>
  <si>
    <t>FC Sam</t>
  </si>
  <si>
    <t>Åkeshovs IoFK</t>
  </si>
  <si>
    <t>Nockebyhovs IF</t>
  </si>
  <si>
    <t>2015 Div 7 D</t>
  </si>
  <si>
    <t>Somalia United Fotbollsförening</t>
  </si>
  <si>
    <t>Stockholms IF Midia</t>
  </si>
  <si>
    <t>Polonia Falcons FF</t>
  </si>
  <si>
    <t>Skå IK &amp; Bygdegård</t>
  </si>
  <si>
    <t>BK Inter Stockholm</t>
  </si>
  <si>
    <t>2016 Div 6 B</t>
  </si>
  <si>
    <t>2017 Div 6 B</t>
  </si>
  <si>
    <t>Parsian IF</t>
  </si>
  <si>
    <t>FC Tensta</t>
  </si>
  <si>
    <t>FC Kilimanjaro</t>
  </si>
  <si>
    <t>IF Lokomotiv Blackeberg</t>
  </si>
  <si>
    <t>FK Bromma</t>
  </si>
  <si>
    <t>Österåker</t>
  </si>
  <si>
    <t>IFK Täbey</t>
  </si>
  <si>
    <t>Lillsjö</t>
  </si>
  <si>
    <t>Ulriksdal</t>
  </si>
  <si>
    <t>IF Triagneln</t>
  </si>
  <si>
    <t>Tureberg</t>
  </si>
  <si>
    <t>1974 Klass I Norra</t>
  </si>
  <si>
    <t>Kronobergs IK 2</t>
  </si>
  <si>
    <t>Eriksdals IF 2</t>
  </si>
  <si>
    <t>Helgalundsklubben 2</t>
  </si>
  <si>
    <t>Karlbergs BK 2</t>
  </si>
  <si>
    <t>Nicolai IK 2</t>
  </si>
  <si>
    <t>UTESLUTNA</t>
  </si>
  <si>
    <t>IK Göta 2</t>
  </si>
  <si>
    <t>Tanto BK 2</t>
  </si>
  <si>
    <t>IK Värtan</t>
  </si>
  <si>
    <t>Sundbybergs IK 3</t>
  </si>
  <si>
    <t>Reymersholms IK 3</t>
  </si>
  <si>
    <t>Huvudsta IS 2</t>
  </si>
  <si>
    <t>Djurgårdshofs IK 2</t>
  </si>
  <si>
    <t>Kungsholms SK 2</t>
  </si>
  <si>
    <t>Bolinders IF Triangeln</t>
  </si>
  <si>
    <t>1993 Div 5 M</t>
  </si>
  <si>
    <t>Rapa Nui IF</t>
  </si>
  <si>
    <t>Syrianska IF</t>
  </si>
  <si>
    <t>Värmdö IF</t>
  </si>
  <si>
    <t>1994 Div 5 N</t>
  </si>
  <si>
    <t>IF Frej</t>
  </si>
  <si>
    <t>Kryddgänget</t>
  </si>
  <si>
    <t>Kuriska IKF</t>
  </si>
  <si>
    <t>Bollstanäs SK</t>
  </si>
  <si>
    <t>Kallhälls FF</t>
  </si>
  <si>
    <t>1995 Div 6 B</t>
  </si>
  <si>
    <t>Godtemplarnas IF</t>
  </si>
  <si>
    <t>Kälvesta IoF</t>
  </si>
  <si>
    <t>BK Maskan</t>
  </si>
  <si>
    <t>Dynamo Stockholm</t>
  </si>
  <si>
    <t>Kofkella IF</t>
  </si>
  <si>
    <t>Adelö IF</t>
  </si>
  <si>
    <t>Kronobergs BK</t>
  </si>
  <si>
    <t>1996 Div 5 N</t>
  </si>
  <si>
    <t>Stockholmspolisen</t>
  </si>
  <si>
    <t>IK Mockasinen</t>
  </si>
  <si>
    <t>1997 Div 5 N</t>
  </si>
  <si>
    <t>1998 Div 5 N</t>
  </si>
  <si>
    <t>IK Vaxholm</t>
  </si>
  <si>
    <t>Jazzmen</t>
  </si>
  <si>
    <t>1999 Div 5 M</t>
  </si>
  <si>
    <t>IK Saturnus</t>
  </si>
  <si>
    <t>Torstens Lärjungar</t>
  </si>
  <si>
    <t>Gökarna Älta</t>
  </si>
  <si>
    <t>GT/76 IK</t>
  </si>
  <si>
    <t>FK Liljan</t>
  </si>
  <si>
    <t>Djursholms SK</t>
  </si>
  <si>
    <t>Målsnitt</t>
  </si>
  <si>
    <t>År</t>
  </si>
  <si>
    <t>Plac</t>
  </si>
  <si>
    <t>Serie</t>
  </si>
  <si>
    <t>M</t>
  </si>
  <si>
    <t>V</t>
  </si>
  <si>
    <t>O</t>
  </si>
  <si>
    <t>F</t>
  </si>
  <si>
    <t>GM</t>
  </si>
  <si>
    <t>IM</t>
  </si>
  <si>
    <t>P</t>
  </si>
  <si>
    <t>Byter namn till Hagalunds IS</t>
  </si>
  <si>
    <t>Heter Solna IS</t>
  </si>
  <si>
    <t>1927-28</t>
  </si>
  <si>
    <t>1928-29</t>
  </si>
  <si>
    <t>1929-30</t>
  </si>
  <si>
    <t>1930-31</t>
  </si>
  <si>
    <t>1931-32</t>
  </si>
  <si>
    <t>1932-33</t>
  </si>
  <si>
    <t>1933-34</t>
  </si>
  <si>
    <t>1934-35</t>
  </si>
  <si>
    <t>Div 3 Östsvenska</t>
  </si>
  <si>
    <t>Stockholmserien Klass XII</t>
  </si>
  <si>
    <t>Stockholmserien Klass X</t>
  </si>
  <si>
    <t>Stockholmserien Klass VIII</t>
  </si>
  <si>
    <t>Stockholmserien Klass VI</t>
  </si>
  <si>
    <t>Stockholmserien Klass IV</t>
  </si>
  <si>
    <t>Stockholmserien Klass III</t>
  </si>
  <si>
    <t>Stockholmserien Klass I</t>
  </si>
  <si>
    <t>1935-36</t>
  </si>
  <si>
    <t>1936-37</t>
  </si>
  <si>
    <t>1937-38</t>
  </si>
  <si>
    <t>1938-39</t>
  </si>
  <si>
    <t>1939-40</t>
  </si>
  <si>
    <t>1940-41</t>
  </si>
  <si>
    <t>1941-42</t>
  </si>
  <si>
    <t>1942-43</t>
  </si>
  <si>
    <t>1943-44</t>
  </si>
  <si>
    <t>1944-45</t>
  </si>
  <si>
    <t>1945-46</t>
  </si>
  <si>
    <t>1946-47</t>
  </si>
  <si>
    <t>1935-36 Stockholmserien Klass I</t>
  </si>
  <si>
    <t>1936-37 Stockholmserien Klass I</t>
  </si>
  <si>
    <t>1937-38 Stockholmserien Klass I</t>
  </si>
  <si>
    <t>1938-39 Stockholmserien Klass I</t>
  </si>
  <si>
    <t>1934-35 Stockholmserien Klass I</t>
  </si>
  <si>
    <t>1939-40 Stockholmserien Klass I</t>
  </si>
  <si>
    <t>1929-30 Stockholmserien Klass I</t>
  </si>
  <si>
    <t>1923 Stockholmserien Klass XII</t>
  </si>
  <si>
    <t>1927-28 Stockholmserien Klass IV</t>
  </si>
  <si>
    <t>1924 Stockholmserien Klass X</t>
  </si>
  <si>
    <t>1928-29 Stockholmserien Klass III</t>
  </si>
  <si>
    <t>1925 Stockholmserien Klass VIII</t>
  </si>
  <si>
    <t>1926 Stockholmserien Klass VI</t>
  </si>
  <si>
    <t>Div 2 Norra</t>
  </si>
  <si>
    <t>Div 2 Östra</t>
  </si>
  <si>
    <t>Div 3 Östsvenska Södra</t>
  </si>
  <si>
    <t>1947-48</t>
  </si>
  <si>
    <t>1948-49</t>
  </si>
  <si>
    <t>1949-50</t>
  </si>
  <si>
    <t>1950-51</t>
  </si>
  <si>
    <t>1951-52</t>
  </si>
  <si>
    <t>1952-53</t>
  </si>
  <si>
    <t>Div IV Östsvenska</t>
  </si>
  <si>
    <t>Div 3 Södra</t>
  </si>
  <si>
    <t>1953-54</t>
  </si>
  <si>
    <t>1954-55</t>
  </si>
  <si>
    <t>1955-56</t>
  </si>
  <si>
    <t>1956-57</t>
  </si>
  <si>
    <t>1957-58</t>
  </si>
  <si>
    <t>Östsvenska Serien</t>
  </si>
  <si>
    <t>Div IV Stockholm Norra</t>
  </si>
  <si>
    <t>Div 3 Östra Svealand</t>
  </si>
  <si>
    <t>Div IV Stockholm-Uppland</t>
  </si>
  <si>
    <t>Klass I Norra</t>
  </si>
  <si>
    <t>1988 Div 5 Norra</t>
  </si>
  <si>
    <t>Div 6 B</t>
  </si>
  <si>
    <t>Div 5 M</t>
  </si>
  <si>
    <t>Div 5 N</t>
  </si>
  <si>
    <t>Div 6 A</t>
  </si>
  <si>
    <t>Div 7 B</t>
  </si>
  <si>
    <t>Div 6 C</t>
  </si>
  <si>
    <t>Blev sista matchen spelad?</t>
  </si>
  <si>
    <t>Div 7 C</t>
  </si>
  <si>
    <t>Div 7 D</t>
  </si>
  <si>
    <t>1927 22 maj HP spelar med i HIS motionslag på Hagalunds IP</t>
  </si>
  <si>
    <t>1923 Solna IS startar upp fotbollslag</t>
  </si>
  <si>
    <t>1926 Solna IS byter namn till Hagalunds IS (möjligtvis föranlett av att Hagalunds Idrottsplats invigdes detta år)</t>
  </si>
  <si>
    <t>1930/31 Spelar i Östsvenskan för första gången</t>
  </si>
  <si>
    <t>1942/43 Spelar i Div 2 Norra</t>
  </si>
  <si>
    <t>2018 Fotbollen läggs ned efter 94 säsonger</t>
  </si>
  <si>
    <t>2006 Flyttar från Hagalunds IP som skall rivas!</t>
  </si>
  <si>
    <t>1906 Föreningen bildas (Solna IS)</t>
  </si>
  <si>
    <t>BILDER</t>
  </si>
  <si>
    <t>Mångårige ordf. Conny Olsson (pappa till Olle Olsson  hagalundsmålaren)</t>
  </si>
  <si>
    <t>40 års jubileum</t>
  </si>
  <si>
    <t>Lagbild Rekordmagasinet</t>
  </si>
  <si>
    <t>Lagbild 1931?</t>
  </si>
  <si>
    <t>Lagbild 1930?</t>
  </si>
  <si>
    <t>Efter match mot Brage hösten 1942 på Råsunda</t>
  </si>
  <si>
    <t>Lagbild 1970-tal</t>
  </si>
  <si>
    <t>Panoramabild Hagalunds 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</si>
</sst>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 tint="4.9989318521683403E-2"/>
      <name val="Calibri"/>
      <family val="2"/>
      <scheme val="minor"/>
    </font>
    <font>
      <sz val="9"/>
      <color theme="10"/>
      <name val="Calibri"/>
      <family val="2"/>
      <scheme val="minor"/>
    </font>
    <font>
      <b/>
      <i/>
      <sz val="9"/>
      <color rgb="FFC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73">
    <xf numFmtId="0" fontId="0" fillId="0" borderId="0" xfId="0"/>
    <xf numFmtId="0" fontId="2" fillId="0" borderId="0" xfId="0" applyFont="1" applyFill="1" applyAlignment="1">
      <alignment vertical="top"/>
    </xf>
    <xf numFmtId="0" fontId="4" fillId="0" borderId="0" xfId="0" applyFont="1" applyFill="1" applyAlignment="1">
      <alignment vertical="top"/>
    </xf>
    <xf numFmtId="0" fontId="1" fillId="0" borderId="0" xfId="0" applyFont="1"/>
    <xf numFmtId="0" fontId="1" fillId="0" borderId="0" xfId="0" applyFont="1" applyFill="1" applyAlignment="1">
      <alignment vertical="center"/>
    </xf>
    <xf numFmtId="0" fontId="1" fillId="0" borderId="0" xfId="0" applyFont="1" applyFill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" fillId="0" borderId="0" xfId="0" applyFont="1" applyFill="1" applyAlignment="1">
      <alignment horizontal="center" vertical="top"/>
    </xf>
    <xf numFmtId="0" fontId="1" fillId="0" borderId="0" xfId="0" applyFont="1" applyFill="1" applyAlignment="1">
      <alignment vertical="top"/>
    </xf>
    <xf numFmtId="0" fontId="1" fillId="0" borderId="0" xfId="0" applyFont="1"/>
    <xf numFmtId="0" fontId="1" fillId="0" borderId="0" xfId="0" applyFont="1" applyFill="1" applyAlignment="1">
      <alignment horizontal="right" vertical="top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/>
    <xf numFmtId="0" fontId="1" fillId="0" borderId="0" xfId="0" applyFont="1" applyFill="1" applyAlignment="1">
      <alignment horizontal="center"/>
    </xf>
    <xf numFmtId="0" fontId="1" fillId="0" borderId="0" xfId="0" applyFont="1" applyAlignment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6" fillId="0" borderId="0" xfId="0" applyFont="1" applyAlignment="1">
      <alignment vertical="center"/>
    </xf>
    <xf numFmtId="49" fontId="1" fillId="0" borderId="0" xfId="0" applyNumberFormat="1" applyFont="1" applyFill="1" applyAlignment="1">
      <alignment horizontal="center" vertical="center"/>
    </xf>
    <xf numFmtId="2" fontId="1" fillId="0" borderId="0" xfId="0" applyNumberFormat="1" applyFont="1" applyFill="1" applyAlignment="1">
      <alignment vertical="center"/>
    </xf>
    <xf numFmtId="0" fontId="3" fillId="0" borderId="0" xfId="0" applyFont="1" applyAlignment="1">
      <alignment horizontal="right" vertical="center"/>
    </xf>
    <xf numFmtId="0" fontId="7" fillId="0" borderId="0" xfId="1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49" fontId="1" fillId="0" borderId="0" xfId="0" applyNumberFormat="1" applyFont="1"/>
    <xf numFmtId="49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 vertical="center"/>
    </xf>
    <xf numFmtId="49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 applyFill="1" applyAlignment="1">
      <alignment horizontal="right" vertical="center"/>
    </xf>
    <xf numFmtId="0" fontId="1" fillId="0" borderId="0" xfId="0" applyNumberFormat="1" applyFont="1" applyAlignment="1">
      <alignment horizontal="right"/>
    </xf>
    <xf numFmtId="49" fontId="1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vertical="center" wrapText="1"/>
    </xf>
    <xf numFmtId="49" fontId="1" fillId="0" borderId="0" xfId="0" applyNumberFormat="1" applyFont="1" applyAlignment="1">
      <alignment vertical="center"/>
    </xf>
    <xf numFmtId="49" fontId="1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left"/>
    </xf>
    <xf numFmtId="0" fontId="1" fillId="0" borderId="0" xfId="0" applyNumberFormat="1" applyFont="1" applyAlignme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vertical="top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vertical="top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horizontal="right" vertical="top"/>
    </xf>
    <xf numFmtId="2" fontId="1" fillId="0" borderId="0" xfId="0" applyNumberFormat="1" applyFont="1" applyAlignment="1">
      <alignment horizontal="center" vertical="top"/>
    </xf>
    <xf numFmtId="2" fontId="2" fillId="0" borderId="0" xfId="0" applyNumberFormat="1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vertical="center"/>
    </xf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10" fillId="0" borderId="0" xfId="0" applyFont="1" applyAlignment="1">
      <alignment vertical="top"/>
    </xf>
    <xf numFmtId="0" fontId="9" fillId="0" borderId="0" xfId="0" applyFont="1" applyAlignment="1">
      <alignment horizontal="left"/>
    </xf>
    <xf numFmtId="0" fontId="1" fillId="0" borderId="0" xfId="0" applyFont="1" applyBorder="1" applyAlignment="1">
      <alignment horizontal="center"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/>
    </xf>
  </cellXfs>
  <cellStyles count="2">
    <cellStyle name="Hyperlä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1323974</xdr:colOff>
      <xdr:row>1</xdr:row>
      <xdr:rowOff>83636</xdr:rowOff>
    </xdr:from>
    <xdr:to>
      <xdr:col>14</xdr:col>
      <xdr:colOff>228705</xdr:colOff>
      <xdr:row>19</xdr:row>
      <xdr:rowOff>21915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A8F7533E-BC1B-483E-A392-9389185FD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49" y="236036"/>
          <a:ext cx="2695681" cy="271957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571499</xdr:colOff>
      <xdr:row>1</xdr:row>
      <xdr:rowOff>105012</xdr:rowOff>
    </xdr:from>
    <xdr:to>
      <xdr:col>5</xdr:col>
      <xdr:colOff>1014111</xdr:colOff>
      <xdr:row>19</xdr:row>
      <xdr:rowOff>3191</xdr:rowOff>
    </xdr:to>
    <xdr:pic>
      <xdr:nvPicPr>
        <xdr:cNvPr id="6" name="Bildobjekt 5" descr="Solna stads bildarkiv · Hagalunds IP">
          <a:extLst>
            <a:ext uri="{FF2B5EF4-FFF2-40B4-BE49-F238E27FC236}">
              <a16:creationId xmlns:a16="http://schemas.microsoft.com/office/drawing/2014/main" id="{FA3163F3-E00C-4441-825B-4E51320E4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699" y="257412"/>
          <a:ext cx="2719087" cy="2679479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5</xdr:col>
      <xdr:colOff>885826</xdr:colOff>
      <xdr:row>37</xdr:row>
      <xdr:rowOff>25545</xdr:rowOff>
    </xdr:from>
    <xdr:to>
      <xdr:col>15</xdr:col>
      <xdr:colOff>219075</xdr:colOff>
      <xdr:row>59</xdr:row>
      <xdr:rowOff>101598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00069FFC-C4BA-4CFB-8E45-5F9EEB762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5740545"/>
          <a:ext cx="3619499" cy="3466953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113565</xdr:colOff>
      <xdr:row>70</xdr:row>
      <xdr:rowOff>85725</xdr:rowOff>
    </xdr:from>
    <xdr:to>
      <xdr:col>5</xdr:col>
      <xdr:colOff>388165</xdr:colOff>
      <xdr:row>86</xdr:row>
      <xdr:rowOff>57151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D9E42CB2-7A95-4B59-89DB-78B2EC871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65" y="10906125"/>
          <a:ext cx="3389275" cy="2447926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142876</xdr:colOff>
      <xdr:row>54</xdr:row>
      <xdr:rowOff>149919</xdr:rowOff>
    </xdr:from>
    <xdr:to>
      <xdr:col>5</xdr:col>
      <xdr:colOff>400050</xdr:colOff>
      <xdr:row>68</xdr:row>
      <xdr:rowOff>66792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B784A0E8-C3D4-430B-BE79-BAAC7B19C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6" y="8493819"/>
          <a:ext cx="3371849" cy="2088573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5</xdr:col>
      <xdr:colOff>585175</xdr:colOff>
      <xdr:row>70</xdr:row>
      <xdr:rowOff>95252</xdr:rowOff>
    </xdr:from>
    <xdr:to>
      <xdr:col>14</xdr:col>
      <xdr:colOff>457199</xdr:colOff>
      <xdr:row>86</xdr:row>
      <xdr:rowOff>66675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CC315B3F-AB47-43B2-955E-74B42495C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699850" y="10915652"/>
          <a:ext cx="3662974" cy="2447923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15</xdr:col>
      <xdr:colOff>209550</xdr:colOff>
      <xdr:row>1</xdr:row>
      <xdr:rowOff>66677</xdr:rowOff>
    </xdr:from>
    <xdr:to>
      <xdr:col>20</xdr:col>
      <xdr:colOff>400050</xdr:colOff>
      <xdr:row>18</xdr:row>
      <xdr:rowOff>132953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2946754F-71CB-4F7B-982E-98620FFA7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219077"/>
          <a:ext cx="3990975" cy="2695176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15</xdr:col>
      <xdr:colOff>171451</xdr:colOff>
      <xdr:row>70</xdr:row>
      <xdr:rowOff>95250</xdr:rowOff>
    </xdr:from>
    <xdr:to>
      <xdr:col>19</xdr:col>
      <xdr:colOff>586441</xdr:colOff>
      <xdr:row>86</xdr:row>
      <xdr:rowOff>72924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B495727B-7338-40B6-BBCD-52534C3B5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572376" y="10915650"/>
          <a:ext cx="3558240" cy="2454174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16</xdr:col>
      <xdr:colOff>295276</xdr:colOff>
      <xdr:row>36</xdr:row>
      <xdr:rowOff>28576</xdr:rowOff>
    </xdr:from>
    <xdr:to>
      <xdr:col>20</xdr:col>
      <xdr:colOff>457201</xdr:colOff>
      <xdr:row>59</xdr:row>
      <xdr:rowOff>178075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3F761742-2547-4A75-8CAE-4FBAD24A9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981951" y="5591176"/>
          <a:ext cx="3676650" cy="3692799"/>
        </a:xfrm>
        <a:prstGeom prst="rect">
          <a:avLst/>
        </a:prstGeom>
      </xdr:spPr>
    </xdr:pic>
    <xdr:clientData/>
  </xdr:twoCellAnchor>
  <xdr:twoCellAnchor editAs="oneCell">
    <xdr:from>
      <xdr:col>2</xdr:col>
      <xdr:colOff>895350</xdr:colOff>
      <xdr:row>90</xdr:row>
      <xdr:rowOff>114300</xdr:rowOff>
    </xdr:from>
    <xdr:to>
      <xdr:col>8</xdr:col>
      <xdr:colOff>10024</xdr:colOff>
      <xdr:row>115</xdr:row>
      <xdr:rowOff>114832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E956C69B-67AD-C84E-9180-76684AB97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3550" y="14020800"/>
          <a:ext cx="3572374" cy="38105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33140-5C51-495D-AF53-5765C9F0CAA4}">
  <sheetPr>
    <pageSetUpPr fitToPage="1"/>
  </sheetPr>
  <dimension ref="A1:Q211"/>
  <sheetViews>
    <sheetView tabSelected="1" view="pageLayout" topLeftCell="A25" zoomScaleNormal="100" workbookViewId="0">
      <selection activeCell="Q97" sqref="Q97"/>
    </sheetView>
  </sheetViews>
  <sheetFormatPr defaultRowHeight="12" x14ac:dyDescent="0.2"/>
  <cols>
    <col min="1" max="1" width="8" style="17" customWidth="1"/>
    <col min="2" max="2" width="3.7109375" style="19" customWidth="1"/>
    <col min="3" max="3" width="22.42578125" style="21" bestFit="1" customWidth="1"/>
    <col min="4" max="4" width="6.7109375" style="19" bestFit="1" customWidth="1"/>
    <col min="5" max="5" width="2.7109375" style="20" bestFit="1" customWidth="1"/>
    <col min="6" max="6" width="22.42578125" style="21" bestFit="1" customWidth="1"/>
    <col min="7" max="7" width="4.42578125" style="19" bestFit="1" customWidth="1"/>
    <col min="8" max="10" width="3.5703125" style="19" bestFit="1" customWidth="1"/>
    <col min="11" max="11" width="4.42578125" style="19" bestFit="1" customWidth="1"/>
    <col min="12" max="12" width="2.140625" style="19" bestFit="1" customWidth="1"/>
    <col min="13" max="14" width="4.42578125" style="19" bestFit="1" customWidth="1"/>
    <col min="15" max="15" width="6.85546875" style="19" bestFit="1" customWidth="1"/>
    <col min="16" max="16" width="4" style="19" bestFit="1" customWidth="1"/>
    <col min="17" max="17" width="21.5703125" style="19" bestFit="1" customWidth="1"/>
    <col min="18" max="16384" width="9.140625" style="19"/>
  </cols>
  <sheetData>
    <row r="1" spans="1:17" s="10" customFormat="1" x14ac:dyDescent="0.2">
      <c r="A1" s="17"/>
      <c r="B1" s="21"/>
      <c r="C1" s="21"/>
      <c r="D1" s="21"/>
      <c r="E1" s="21"/>
      <c r="F1" s="21"/>
      <c r="G1" s="21"/>
    </row>
    <row r="2" spans="1:17" s="10" customFormat="1" x14ac:dyDescent="0.2">
      <c r="A2" s="17"/>
      <c r="B2" s="21"/>
      <c r="C2" s="21"/>
      <c r="D2" s="21"/>
      <c r="E2" s="21"/>
      <c r="F2" s="21"/>
      <c r="G2" s="21"/>
    </row>
    <row r="3" spans="1:17" s="10" customFormat="1" x14ac:dyDescent="0.2">
      <c r="A3" s="17"/>
      <c r="B3" s="21"/>
      <c r="C3" s="21"/>
      <c r="D3" s="21"/>
      <c r="E3" s="21"/>
      <c r="F3" s="21"/>
      <c r="G3" s="21"/>
      <c r="L3" s="16"/>
      <c r="M3" s="16"/>
      <c r="N3" s="16"/>
      <c r="O3" s="16"/>
      <c r="P3" s="16"/>
      <c r="Q3" s="16"/>
    </row>
    <row r="4" spans="1:17" x14ac:dyDescent="0.2">
      <c r="B4" s="21"/>
      <c r="D4" s="21"/>
      <c r="E4" s="21"/>
      <c r="G4" s="21"/>
    </row>
    <row r="5" spans="1:17" s="21" customFormat="1" x14ac:dyDescent="0.2">
      <c r="A5" s="17"/>
      <c r="B5" s="19"/>
      <c r="D5" s="19"/>
      <c r="E5" s="20"/>
      <c r="G5" s="19"/>
    </row>
    <row r="6" spans="1:17" s="21" customFormat="1" x14ac:dyDescent="0.2">
      <c r="A6" s="17"/>
      <c r="B6" s="19"/>
      <c r="D6" s="19"/>
      <c r="E6" s="20"/>
      <c r="G6" s="19"/>
    </row>
    <row r="7" spans="1:17" s="10" customFormat="1" x14ac:dyDescent="0.2">
      <c r="A7" s="17"/>
      <c r="B7" s="19"/>
      <c r="C7" s="21"/>
      <c r="D7" s="19"/>
      <c r="E7" s="20"/>
      <c r="F7" s="21"/>
      <c r="G7" s="19"/>
    </row>
    <row r="8" spans="1:17" s="21" customFormat="1" x14ac:dyDescent="0.2">
      <c r="A8" s="17"/>
      <c r="B8" s="19"/>
      <c r="D8" s="19"/>
      <c r="E8" s="20"/>
      <c r="G8" s="19"/>
    </row>
    <row r="10" spans="1:17" s="21" customFormat="1" x14ac:dyDescent="0.2">
      <c r="A10" s="17"/>
      <c r="B10" s="19"/>
      <c r="D10" s="19"/>
      <c r="E10" s="20"/>
      <c r="G10" s="19"/>
    </row>
    <row r="11" spans="1:17" s="21" customFormat="1" x14ac:dyDescent="0.2">
      <c r="A11" s="17"/>
      <c r="B11" s="19"/>
      <c r="D11" s="19"/>
      <c r="E11" s="20"/>
      <c r="G11" s="19"/>
    </row>
    <row r="12" spans="1:17" s="21" customFormat="1" x14ac:dyDescent="0.2">
      <c r="A12" s="17"/>
      <c r="B12" s="19"/>
      <c r="D12" s="19"/>
      <c r="E12" s="20"/>
      <c r="G12" s="19"/>
    </row>
    <row r="13" spans="1:17" s="21" customFormat="1" x14ac:dyDescent="0.2">
      <c r="A13" s="17"/>
      <c r="B13" s="19"/>
      <c r="D13" s="19"/>
      <c r="E13" s="20"/>
      <c r="G13" s="19"/>
    </row>
    <row r="15" spans="1:17" s="21" customFormat="1" x14ac:dyDescent="0.2">
      <c r="A15" s="17"/>
      <c r="B15" s="19"/>
      <c r="D15" s="19"/>
      <c r="E15" s="20"/>
      <c r="G15" s="19"/>
    </row>
    <row r="16" spans="1:17" s="21" customFormat="1" ht="15" x14ac:dyDescent="0.25">
      <c r="A16" s="17"/>
      <c r="B16" s="19"/>
      <c r="D16" s="19"/>
      <c r="E16" s="20"/>
      <c r="F16"/>
      <c r="G16" s="19"/>
    </row>
    <row r="17" spans="1:9" s="21" customFormat="1" x14ac:dyDescent="0.2">
      <c r="A17" s="17"/>
      <c r="B17" s="19"/>
      <c r="D17" s="19"/>
      <c r="E17" s="20"/>
      <c r="G17" s="19"/>
    </row>
    <row r="18" spans="1:9" s="21" customFormat="1" x14ac:dyDescent="0.2">
      <c r="A18" s="17"/>
      <c r="B18" s="19"/>
      <c r="D18" s="19"/>
      <c r="E18" s="20"/>
      <c r="G18" s="19"/>
    </row>
    <row r="19" spans="1:9" s="21" customFormat="1" x14ac:dyDescent="0.2">
      <c r="A19" s="17"/>
      <c r="B19" s="19"/>
      <c r="D19" s="19"/>
      <c r="E19" s="20"/>
      <c r="G19" s="19"/>
    </row>
    <row r="20" spans="1:9" s="10" customFormat="1" x14ac:dyDescent="0.2">
      <c r="A20" s="17"/>
      <c r="B20" s="19"/>
      <c r="C20" s="21"/>
      <c r="D20" s="19"/>
      <c r="E20" s="20"/>
      <c r="F20" s="21"/>
      <c r="G20" s="19"/>
    </row>
    <row r="28" spans="1:9" x14ac:dyDescent="0.2">
      <c r="A28" s="72"/>
      <c r="B28" s="72"/>
      <c r="C28" s="72"/>
      <c r="D28" s="72"/>
      <c r="E28" s="72"/>
      <c r="F28" s="72"/>
      <c r="G28" s="72"/>
      <c r="H28" s="72"/>
      <c r="I28" s="72"/>
    </row>
    <row r="32" spans="1:9" ht="15" x14ac:dyDescent="0.25">
      <c r="A32" s="68" t="s">
        <v>202</v>
      </c>
    </row>
    <row r="33" spans="1:6" x14ac:dyDescent="0.2">
      <c r="A33" s="17" t="s">
        <v>512</v>
      </c>
    </row>
    <row r="34" spans="1:6" x14ac:dyDescent="0.2">
      <c r="A34" s="17" t="s">
        <v>506</v>
      </c>
    </row>
    <row r="35" spans="1:6" x14ac:dyDescent="0.2">
      <c r="A35" s="17" t="s">
        <v>507</v>
      </c>
    </row>
    <row r="36" spans="1:6" x14ac:dyDescent="0.2">
      <c r="A36" s="17" t="s">
        <v>505</v>
      </c>
    </row>
    <row r="37" spans="1:6" x14ac:dyDescent="0.2">
      <c r="A37" s="17" t="s">
        <v>508</v>
      </c>
    </row>
    <row r="38" spans="1:6" x14ac:dyDescent="0.2">
      <c r="A38" s="17" t="s">
        <v>509</v>
      </c>
      <c r="E38" s="19"/>
      <c r="F38" s="19"/>
    </row>
    <row r="39" spans="1:6" x14ac:dyDescent="0.2">
      <c r="A39" s="17" t="s">
        <v>511</v>
      </c>
      <c r="C39" s="19"/>
      <c r="E39" s="19"/>
    </row>
    <row r="40" spans="1:6" x14ac:dyDescent="0.2">
      <c r="A40" s="17" t="s">
        <v>510</v>
      </c>
      <c r="C40" s="19"/>
      <c r="E40" s="19"/>
      <c r="F40" s="19"/>
    </row>
    <row r="44" spans="1:6" x14ac:dyDescent="0.2">
      <c r="A44" s="71" t="s">
        <v>513</v>
      </c>
    </row>
    <row r="45" spans="1:6" x14ac:dyDescent="0.2">
      <c r="A45" s="17" t="s">
        <v>521</v>
      </c>
    </row>
    <row r="46" spans="1:6" x14ac:dyDescent="0.2">
      <c r="A46" s="17" t="s">
        <v>514</v>
      </c>
    </row>
    <row r="47" spans="1:6" x14ac:dyDescent="0.2">
      <c r="A47" s="17" t="s">
        <v>515</v>
      </c>
    </row>
    <row r="48" spans="1:6" x14ac:dyDescent="0.2">
      <c r="A48" s="17" t="s">
        <v>518</v>
      </c>
    </row>
    <row r="49" spans="1:13" x14ac:dyDescent="0.2">
      <c r="A49" s="17" t="s">
        <v>519</v>
      </c>
    </row>
    <row r="50" spans="1:13" x14ac:dyDescent="0.2">
      <c r="A50" s="17" t="s">
        <v>517</v>
      </c>
    </row>
    <row r="51" spans="1:13" ht="15" x14ac:dyDescent="0.25">
      <c r="A51" s="17" t="s">
        <v>516</v>
      </c>
      <c r="K51"/>
    </row>
    <row r="52" spans="1:13" x14ac:dyDescent="0.2">
      <c r="A52" s="17" t="s">
        <v>520</v>
      </c>
    </row>
    <row r="60" spans="1:13" ht="15" x14ac:dyDescent="0.25">
      <c r="M60"/>
    </row>
    <row r="80" spans="11:11" ht="15" x14ac:dyDescent="0.25">
      <c r="K80"/>
    </row>
    <row r="87" spans="1:1" s="53" customFormat="1" x14ac:dyDescent="0.2">
      <c r="A87" s="17"/>
    </row>
    <row r="88" spans="1:1" s="53" customFormat="1" x14ac:dyDescent="0.2">
      <c r="A88" s="17"/>
    </row>
    <row r="89" spans="1:1" s="53" customFormat="1" x14ac:dyDescent="0.2">
      <c r="A89" s="17"/>
    </row>
    <row r="90" spans="1:1" s="53" customFormat="1" x14ac:dyDescent="0.2">
      <c r="A90" s="17"/>
    </row>
    <row r="91" spans="1:1" s="53" customFormat="1" x14ac:dyDescent="0.2">
      <c r="A91" s="17"/>
    </row>
    <row r="92" spans="1:1" s="53" customFormat="1" x14ac:dyDescent="0.2">
      <c r="A92" s="17"/>
    </row>
    <row r="93" spans="1:1" s="70" customFormat="1" x14ac:dyDescent="0.2">
      <c r="A93" s="17"/>
    </row>
    <row r="94" spans="1:1" s="70" customFormat="1" x14ac:dyDescent="0.2">
      <c r="A94" s="17"/>
    </row>
    <row r="95" spans="1:1" s="70" customFormat="1" x14ac:dyDescent="0.2">
      <c r="A95" s="17"/>
    </row>
    <row r="96" spans="1:1" s="70" customFormat="1" x14ac:dyDescent="0.2">
      <c r="A96" s="17"/>
    </row>
    <row r="97" spans="1:17" s="70" customFormat="1" x14ac:dyDescent="0.2">
      <c r="A97" s="17"/>
    </row>
    <row r="98" spans="1:17" s="53" customFormat="1" x14ac:dyDescent="0.2">
      <c r="A98" s="17"/>
    </row>
    <row r="99" spans="1:17" s="53" customFormat="1" x14ac:dyDescent="0.2">
      <c r="A99" s="17"/>
    </row>
    <row r="100" spans="1:17" s="53" customFormat="1" x14ac:dyDescent="0.2">
      <c r="A100" s="17"/>
    </row>
    <row r="101" spans="1:17" s="53" customFormat="1" x14ac:dyDescent="0.2">
      <c r="A101" s="17"/>
    </row>
    <row r="102" spans="1:17" s="53" customFormat="1" x14ac:dyDescent="0.2">
      <c r="A102" s="17"/>
    </row>
    <row r="103" spans="1:17" s="70" customFormat="1" x14ac:dyDescent="0.2">
      <c r="A103" s="17"/>
    </row>
    <row r="104" spans="1:17" s="70" customFormat="1" x14ac:dyDescent="0.2">
      <c r="A104" s="17"/>
    </row>
    <row r="105" spans="1:17" s="70" customFormat="1" x14ac:dyDescent="0.2">
      <c r="A105" s="17"/>
    </row>
    <row r="106" spans="1:17" x14ac:dyDescent="0.2">
      <c r="D106" s="55"/>
      <c r="E106" s="55"/>
      <c r="F106" s="56"/>
      <c r="G106" s="56"/>
      <c r="H106" s="56"/>
      <c r="I106" s="56"/>
      <c r="J106" s="56"/>
      <c r="K106" s="56"/>
      <c r="L106" s="55"/>
      <c r="M106" s="56"/>
      <c r="N106" s="56"/>
      <c r="O106" s="57" t="s">
        <v>420</v>
      </c>
      <c r="P106" s="57"/>
      <c r="Q106" s="56"/>
    </row>
    <row r="107" spans="1:17" x14ac:dyDescent="0.2">
      <c r="D107" s="57" t="s">
        <v>421</v>
      </c>
      <c r="E107" s="57" t="s">
        <v>422</v>
      </c>
      <c r="F107" s="58" t="s">
        <v>423</v>
      </c>
      <c r="G107" s="59" t="s">
        <v>424</v>
      </c>
      <c r="H107" s="59" t="s">
        <v>425</v>
      </c>
      <c r="I107" s="59" t="s">
        <v>426</v>
      </c>
      <c r="J107" s="59" t="s">
        <v>427</v>
      </c>
      <c r="K107" s="59" t="s">
        <v>428</v>
      </c>
      <c r="L107" s="57"/>
      <c r="M107" s="59" t="s">
        <v>429</v>
      </c>
      <c r="N107" s="59" t="s">
        <v>430</v>
      </c>
      <c r="O107" s="57" t="s">
        <v>428</v>
      </c>
      <c r="P107" s="57" t="s">
        <v>429</v>
      </c>
      <c r="Q107" s="56"/>
    </row>
    <row r="108" spans="1:17" x14ac:dyDescent="0.2">
      <c r="D108" s="55">
        <v>1923</v>
      </c>
      <c r="E108" s="55">
        <v>1</v>
      </c>
      <c r="F108" s="12" t="s">
        <v>442</v>
      </c>
      <c r="G108" s="12">
        <v>7</v>
      </c>
      <c r="H108" s="12">
        <v>7</v>
      </c>
      <c r="I108" s="12">
        <v>0</v>
      </c>
      <c r="J108" s="12">
        <v>0</v>
      </c>
      <c r="K108" s="12">
        <v>26</v>
      </c>
      <c r="L108" s="13" t="s">
        <v>2</v>
      </c>
      <c r="M108" s="12">
        <v>6</v>
      </c>
      <c r="N108" s="4">
        <f>SUM(2*H108+I108)</f>
        <v>14</v>
      </c>
      <c r="O108" s="60">
        <f t="shared" ref="O108:O203" si="0">SUM(K108/G108)</f>
        <v>3.7142857142857144</v>
      </c>
      <c r="P108" s="60">
        <f t="shared" ref="P108:P203" si="1">SUM(M108/G108)</f>
        <v>0.8571428571428571</v>
      </c>
      <c r="Q108" s="58" t="s">
        <v>432</v>
      </c>
    </row>
    <row r="109" spans="1:17" x14ac:dyDescent="0.2">
      <c r="D109" s="55">
        <v>1924</v>
      </c>
      <c r="E109" s="55">
        <v>1</v>
      </c>
      <c r="F109" s="12" t="s">
        <v>443</v>
      </c>
      <c r="G109" s="39">
        <v>9</v>
      </c>
      <c r="H109" s="39">
        <v>8</v>
      </c>
      <c r="I109" s="39">
        <v>0</v>
      </c>
      <c r="J109" s="39">
        <v>1</v>
      </c>
      <c r="K109" s="39">
        <v>39</v>
      </c>
      <c r="L109" s="13" t="s">
        <v>2</v>
      </c>
      <c r="M109" s="39">
        <v>8</v>
      </c>
      <c r="N109" s="36">
        <v>16</v>
      </c>
      <c r="O109" s="60">
        <f t="shared" si="0"/>
        <v>4.333333333333333</v>
      </c>
      <c r="P109" s="60">
        <f t="shared" si="1"/>
        <v>0.88888888888888884</v>
      </c>
      <c r="Q109" s="56"/>
    </row>
    <row r="110" spans="1:17" x14ac:dyDescent="0.2">
      <c r="D110" s="55">
        <v>1925</v>
      </c>
      <c r="E110" s="55">
        <v>1</v>
      </c>
      <c r="F110" s="56" t="s">
        <v>444</v>
      </c>
      <c r="G110" s="12">
        <v>9</v>
      </c>
      <c r="H110" s="12">
        <v>7</v>
      </c>
      <c r="I110" s="12">
        <v>2</v>
      </c>
      <c r="J110" s="12">
        <v>0</v>
      </c>
      <c r="K110" s="12">
        <v>44</v>
      </c>
      <c r="L110" s="13" t="s">
        <v>2</v>
      </c>
      <c r="M110" s="12">
        <v>4</v>
      </c>
      <c r="N110" s="4">
        <f>SUM(2*H110+I110)</f>
        <v>16</v>
      </c>
      <c r="O110" s="60">
        <f t="shared" si="0"/>
        <v>4.8888888888888893</v>
      </c>
      <c r="P110" s="60">
        <f t="shared" si="1"/>
        <v>0.44444444444444442</v>
      </c>
      <c r="Q110" s="56"/>
    </row>
    <row r="111" spans="1:17" x14ac:dyDescent="0.2">
      <c r="D111" s="55">
        <v>1926</v>
      </c>
      <c r="E111" s="55">
        <v>1</v>
      </c>
      <c r="F111" s="56" t="s">
        <v>445</v>
      </c>
      <c r="G111" s="12">
        <v>6</v>
      </c>
      <c r="H111" s="12">
        <v>3</v>
      </c>
      <c r="I111" s="12">
        <v>3</v>
      </c>
      <c r="J111" s="12">
        <v>0</v>
      </c>
      <c r="K111" s="12">
        <v>23</v>
      </c>
      <c r="L111" s="13" t="s">
        <v>2</v>
      </c>
      <c r="M111" s="12">
        <v>6</v>
      </c>
      <c r="N111" s="4">
        <f>SUM(2*H111+I111)</f>
        <v>9</v>
      </c>
      <c r="O111" s="60">
        <f t="shared" si="0"/>
        <v>3.8333333333333335</v>
      </c>
      <c r="P111" s="60">
        <f t="shared" si="1"/>
        <v>1</v>
      </c>
      <c r="Q111" s="58" t="s">
        <v>431</v>
      </c>
    </row>
    <row r="112" spans="1:17" x14ac:dyDescent="0.2">
      <c r="A112" s="19"/>
      <c r="C112" s="19"/>
      <c r="D112" s="55" t="s">
        <v>433</v>
      </c>
      <c r="E112" s="55">
        <v>2</v>
      </c>
      <c r="F112" s="56" t="s">
        <v>446</v>
      </c>
      <c r="G112" s="12">
        <v>10</v>
      </c>
      <c r="H112" s="12">
        <v>9</v>
      </c>
      <c r="I112" s="12">
        <v>0</v>
      </c>
      <c r="J112" s="12">
        <v>1</v>
      </c>
      <c r="K112" s="12">
        <v>67</v>
      </c>
      <c r="L112" s="13" t="s">
        <v>2</v>
      </c>
      <c r="M112" s="12">
        <v>8</v>
      </c>
      <c r="N112" s="4">
        <f t="shared" ref="N112" si="2">SUM(2*H112+I112)</f>
        <v>18</v>
      </c>
      <c r="O112" s="60">
        <f t="shared" ref="O112:O115" si="3">SUM(K112/G112)</f>
        <v>6.7</v>
      </c>
      <c r="P112" s="60">
        <f t="shared" ref="P112:P115" si="4">SUM(M112/G112)</f>
        <v>0.8</v>
      </c>
      <c r="Q112" s="56"/>
    </row>
    <row r="113" spans="1:17" x14ac:dyDescent="0.2">
      <c r="A113" s="19"/>
      <c r="C113" s="19"/>
      <c r="D113" s="55" t="s">
        <v>434</v>
      </c>
      <c r="E113" s="55">
        <v>1</v>
      </c>
      <c r="F113" s="56" t="s">
        <v>447</v>
      </c>
      <c r="G113" s="12">
        <v>9</v>
      </c>
      <c r="H113" s="12">
        <v>9</v>
      </c>
      <c r="I113" s="12">
        <v>0</v>
      </c>
      <c r="J113" s="12">
        <v>0</v>
      </c>
      <c r="K113" s="12">
        <v>63</v>
      </c>
      <c r="L113" s="12" t="s">
        <v>2</v>
      </c>
      <c r="M113" s="12">
        <v>6</v>
      </c>
      <c r="N113" s="4">
        <f>SUM(2*H113+I113)</f>
        <v>18</v>
      </c>
      <c r="O113" s="60">
        <f t="shared" si="3"/>
        <v>7</v>
      </c>
      <c r="P113" s="60">
        <f t="shared" si="4"/>
        <v>0.66666666666666663</v>
      </c>
      <c r="Q113" s="56"/>
    </row>
    <row r="114" spans="1:17" x14ac:dyDescent="0.2">
      <c r="A114" s="19"/>
      <c r="C114" s="19"/>
      <c r="D114" s="55" t="s">
        <v>435</v>
      </c>
      <c r="E114" s="55">
        <v>1</v>
      </c>
      <c r="F114" s="56" t="s">
        <v>448</v>
      </c>
      <c r="G114" s="12">
        <v>18</v>
      </c>
      <c r="H114" s="12">
        <v>14</v>
      </c>
      <c r="I114" s="12">
        <v>1</v>
      </c>
      <c r="J114" s="12">
        <v>3</v>
      </c>
      <c r="K114" s="12">
        <v>59</v>
      </c>
      <c r="L114" s="12" t="s">
        <v>2</v>
      </c>
      <c r="M114" s="12">
        <v>20</v>
      </c>
      <c r="N114" s="4">
        <f>SUM(2*H114+I114)</f>
        <v>29</v>
      </c>
      <c r="O114" s="60">
        <f t="shared" si="3"/>
        <v>3.2777777777777777</v>
      </c>
      <c r="P114" s="60">
        <f t="shared" si="4"/>
        <v>1.1111111111111112</v>
      </c>
      <c r="Q114" s="56"/>
    </row>
    <row r="115" spans="1:17" x14ac:dyDescent="0.2">
      <c r="A115" s="19"/>
      <c r="C115" s="19"/>
      <c r="D115" s="55" t="s">
        <v>436</v>
      </c>
      <c r="E115" s="55">
        <v>8</v>
      </c>
      <c r="F115" s="56" t="s">
        <v>441</v>
      </c>
      <c r="G115" s="12">
        <v>20</v>
      </c>
      <c r="H115" s="12">
        <v>7</v>
      </c>
      <c r="I115" s="12">
        <v>3</v>
      </c>
      <c r="J115" s="12">
        <v>10</v>
      </c>
      <c r="K115" s="12">
        <v>40</v>
      </c>
      <c r="L115" s="13" t="s">
        <v>2</v>
      </c>
      <c r="M115" s="12">
        <v>46</v>
      </c>
      <c r="N115" s="4">
        <f t="shared" ref="N115:N123" si="5">SUM(2*H115+I115)</f>
        <v>17</v>
      </c>
      <c r="O115" s="60">
        <f t="shared" si="3"/>
        <v>2</v>
      </c>
      <c r="P115" s="60">
        <f t="shared" si="4"/>
        <v>2.2999999999999998</v>
      </c>
      <c r="Q115" s="56"/>
    </row>
    <row r="116" spans="1:17" x14ac:dyDescent="0.2">
      <c r="A116" s="19"/>
      <c r="C116" s="19"/>
      <c r="D116" s="55" t="s">
        <v>437</v>
      </c>
      <c r="E116" s="55">
        <v>8</v>
      </c>
      <c r="F116" s="56" t="s">
        <v>441</v>
      </c>
      <c r="G116" s="12">
        <v>18</v>
      </c>
      <c r="H116" s="12">
        <v>6</v>
      </c>
      <c r="I116" s="12">
        <v>2</v>
      </c>
      <c r="J116" s="12">
        <v>10</v>
      </c>
      <c r="K116" s="12">
        <v>17</v>
      </c>
      <c r="L116" s="13" t="s">
        <v>2</v>
      </c>
      <c r="M116" s="12">
        <v>27</v>
      </c>
      <c r="N116" s="4">
        <f t="shared" si="5"/>
        <v>14</v>
      </c>
      <c r="O116" s="60">
        <f t="shared" si="0"/>
        <v>0.94444444444444442</v>
      </c>
      <c r="P116" s="60">
        <f t="shared" si="1"/>
        <v>1.5</v>
      </c>
      <c r="Q116" s="56"/>
    </row>
    <row r="117" spans="1:17" x14ac:dyDescent="0.2">
      <c r="A117" s="19"/>
      <c r="C117" s="19"/>
      <c r="D117" s="55" t="s">
        <v>438</v>
      </c>
      <c r="E117" s="55">
        <v>5</v>
      </c>
      <c r="F117" s="56" t="s">
        <v>441</v>
      </c>
      <c r="G117" s="12">
        <v>18</v>
      </c>
      <c r="H117" s="12">
        <v>6</v>
      </c>
      <c r="I117" s="12">
        <v>6</v>
      </c>
      <c r="J117" s="12">
        <v>6</v>
      </c>
      <c r="K117" s="12">
        <v>34</v>
      </c>
      <c r="L117" s="13" t="s">
        <v>2</v>
      </c>
      <c r="M117" s="12">
        <v>44</v>
      </c>
      <c r="N117" s="4">
        <f t="shared" si="5"/>
        <v>18</v>
      </c>
      <c r="O117" s="60">
        <f t="shared" ref="O117:O118" si="6">SUM(K117/G117)</f>
        <v>1.8888888888888888</v>
      </c>
      <c r="P117" s="60">
        <f t="shared" ref="P117" si="7">SUM(M117/G117)</f>
        <v>2.4444444444444446</v>
      </c>
      <c r="Q117" s="56"/>
    </row>
    <row r="118" spans="1:17" s="53" customFormat="1" x14ac:dyDescent="0.2">
      <c r="D118" s="55" t="s">
        <v>439</v>
      </c>
      <c r="E118" s="55">
        <v>9</v>
      </c>
      <c r="F118" s="56" t="s">
        <v>441</v>
      </c>
      <c r="G118" s="12">
        <v>18</v>
      </c>
      <c r="H118" s="12">
        <v>6</v>
      </c>
      <c r="I118" s="12">
        <v>3</v>
      </c>
      <c r="J118" s="12">
        <v>9</v>
      </c>
      <c r="K118" s="12">
        <v>30</v>
      </c>
      <c r="L118" s="13" t="s">
        <v>2</v>
      </c>
      <c r="M118" s="12">
        <v>39</v>
      </c>
      <c r="N118" s="4">
        <f t="shared" si="5"/>
        <v>15</v>
      </c>
      <c r="O118" s="60">
        <f t="shared" si="6"/>
        <v>1.6666666666666667</v>
      </c>
      <c r="P118" s="60">
        <f t="shared" ref="P118" si="8">SUM(M118/G118)</f>
        <v>2.1666666666666665</v>
      </c>
      <c r="Q118" s="56"/>
    </row>
    <row r="119" spans="1:17" s="53" customFormat="1" x14ac:dyDescent="0.2">
      <c r="D119" s="55" t="s">
        <v>440</v>
      </c>
      <c r="E119" s="55">
        <v>8</v>
      </c>
      <c r="F119" s="56" t="s">
        <v>448</v>
      </c>
      <c r="G119" s="12">
        <v>20</v>
      </c>
      <c r="H119" s="12">
        <v>8</v>
      </c>
      <c r="I119" s="12">
        <v>2</v>
      </c>
      <c r="J119" s="12">
        <v>10</v>
      </c>
      <c r="K119" s="12">
        <v>37</v>
      </c>
      <c r="L119" s="13" t="s">
        <v>2</v>
      </c>
      <c r="M119" s="12">
        <v>47</v>
      </c>
      <c r="N119" s="4">
        <f t="shared" si="5"/>
        <v>18</v>
      </c>
      <c r="O119" s="60">
        <f t="shared" si="0"/>
        <v>1.85</v>
      </c>
      <c r="P119" s="60">
        <f t="shared" si="1"/>
        <v>2.35</v>
      </c>
      <c r="Q119" s="56"/>
    </row>
    <row r="120" spans="1:17" s="53" customFormat="1" x14ac:dyDescent="0.2">
      <c r="D120" s="55" t="s">
        <v>449</v>
      </c>
      <c r="E120" s="55">
        <v>9</v>
      </c>
      <c r="F120" s="56" t="s">
        <v>448</v>
      </c>
      <c r="G120" s="12">
        <v>22</v>
      </c>
      <c r="H120" s="12">
        <v>7</v>
      </c>
      <c r="I120" s="12">
        <v>5</v>
      </c>
      <c r="J120" s="12">
        <v>10</v>
      </c>
      <c r="K120" s="12">
        <v>49</v>
      </c>
      <c r="L120" s="13" t="s">
        <v>2</v>
      </c>
      <c r="M120" s="12">
        <v>46</v>
      </c>
      <c r="N120" s="4">
        <f t="shared" si="5"/>
        <v>19</v>
      </c>
      <c r="O120" s="60">
        <f t="shared" ref="O120" si="9">SUM(K120/G120)</f>
        <v>2.2272727272727271</v>
      </c>
      <c r="P120" s="60">
        <f t="shared" ref="P120" si="10">SUM(M120/G120)</f>
        <v>2.0909090909090908</v>
      </c>
      <c r="Q120" s="56"/>
    </row>
    <row r="121" spans="1:17" s="53" customFormat="1" x14ac:dyDescent="0.2">
      <c r="D121" s="55" t="s">
        <v>450</v>
      </c>
      <c r="E121" s="55">
        <v>8</v>
      </c>
      <c r="F121" s="56" t="s">
        <v>448</v>
      </c>
      <c r="G121" s="12">
        <v>22</v>
      </c>
      <c r="H121" s="12">
        <v>8</v>
      </c>
      <c r="I121" s="12">
        <v>3</v>
      </c>
      <c r="J121" s="12">
        <v>11</v>
      </c>
      <c r="K121" s="12">
        <v>40</v>
      </c>
      <c r="L121" s="13" t="s">
        <v>2</v>
      </c>
      <c r="M121" s="12">
        <v>64</v>
      </c>
      <c r="N121" s="4">
        <f t="shared" si="5"/>
        <v>19</v>
      </c>
      <c r="O121" s="60">
        <f t="shared" ref="O121" si="11">SUM(K121/G121)</f>
        <v>1.8181818181818181</v>
      </c>
      <c r="P121" s="60">
        <f t="shared" ref="P121" si="12">SUM(M121/G121)</f>
        <v>2.9090909090909092</v>
      </c>
      <c r="Q121" s="56"/>
    </row>
    <row r="122" spans="1:17" s="53" customFormat="1" x14ac:dyDescent="0.2">
      <c r="D122" s="55" t="s">
        <v>451</v>
      </c>
      <c r="E122" s="55">
        <v>10</v>
      </c>
      <c r="F122" s="56" t="s">
        <v>448</v>
      </c>
      <c r="G122" s="12">
        <v>22</v>
      </c>
      <c r="H122" s="12">
        <v>6</v>
      </c>
      <c r="I122" s="12">
        <v>2</v>
      </c>
      <c r="J122" s="12">
        <v>14</v>
      </c>
      <c r="K122" s="12">
        <v>41</v>
      </c>
      <c r="L122" s="13" t="s">
        <v>2</v>
      </c>
      <c r="M122" s="12">
        <v>63</v>
      </c>
      <c r="N122" s="4">
        <f t="shared" si="5"/>
        <v>14</v>
      </c>
      <c r="O122" s="60">
        <f t="shared" ref="O122" si="13">SUM(K122/G122)</f>
        <v>1.8636363636363635</v>
      </c>
      <c r="P122" s="60">
        <f t="shared" ref="P122" si="14">SUM(M122/G122)</f>
        <v>2.8636363636363638</v>
      </c>
      <c r="Q122" s="56"/>
    </row>
    <row r="123" spans="1:17" s="53" customFormat="1" x14ac:dyDescent="0.2">
      <c r="D123" s="55" t="s">
        <v>452</v>
      </c>
      <c r="E123" s="55">
        <v>7</v>
      </c>
      <c r="F123" s="56" t="s">
        <v>448</v>
      </c>
      <c r="G123" s="12">
        <v>22</v>
      </c>
      <c r="H123" s="12">
        <v>8</v>
      </c>
      <c r="I123" s="12">
        <v>4</v>
      </c>
      <c r="J123" s="12">
        <v>10</v>
      </c>
      <c r="K123" s="12">
        <v>49</v>
      </c>
      <c r="L123" s="13" t="s">
        <v>2</v>
      </c>
      <c r="M123" s="12">
        <v>49</v>
      </c>
      <c r="N123" s="4">
        <f t="shared" si="5"/>
        <v>20</v>
      </c>
      <c r="O123" s="60">
        <f t="shared" ref="O123" si="15">SUM(K123/G123)</f>
        <v>2.2272727272727271</v>
      </c>
      <c r="P123" s="60">
        <f t="shared" ref="P123" si="16">SUM(M123/G123)</f>
        <v>2.2272727272727271</v>
      </c>
      <c r="Q123" s="56"/>
    </row>
    <row r="124" spans="1:17" s="53" customFormat="1" x14ac:dyDescent="0.2">
      <c r="D124" s="55" t="s">
        <v>453</v>
      </c>
      <c r="E124" s="55">
        <v>1</v>
      </c>
      <c r="F124" s="56" t="s">
        <v>448</v>
      </c>
      <c r="G124" s="12">
        <v>22</v>
      </c>
      <c r="H124" s="12">
        <v>18</v>
      </c>
      <c r="I124" s="12">
        <v>1</v>
      </c>
      <c r="J124" s="12">
        <v>3</v>
      </c>
      <c r="K124" s="12">
        <v>81</v>
      </c>
      <c r="L124" s="13" t="s">
        <v>2</v>
      </c>
      <c r="M124" s="12">
        <v>32</v>
      </c>
      <c r="N124" s="4">
        <f>SUM(2*H124+I124)</f>
        <v>37</v>
      </c>
      <c r="O124" s="60">
        <f t="shared" ref="O124" si="17">SUM(K124/G124)</f>
        <v>3.6818181818181817</v>
      </c>
      <c r="P124" s="60">
        <f t="shared" ref="P124" si="18">SUM(M124/G124)</f>
        <v>1.4545454545454546</v>
      </c>
      <c r="Q124" s="56"/>
    </row>
    <row r="125" spans="1:17" s="53" customFormat="1" x14ac:dyDescent="0.2">
      <c r="D125" s="55" t="s">
        <v>454</v>
      </c>
      <c r="E125" s="55">
        <v>3</v>
      </c>
      <c r="F125" s="56" t="s">
        <v>476</v>
      </c>
      <c r="G125" s="12">
        <v>18</v>
      </c>
      <c r="H125" s="12">
        <v>11</v>
      </c>
      <c r="I125" s="12">
        <v>4</v>
      </c>
      <c r="J125" s="12">
        <v>3</v>
      </c>
      <c r="K125" s="12">
        <v>62</v>
      </c>
      <c r="L125" s="12" t="s">
        <v>2</v>
      </c>
      <c r="M125" s="12">
        <v>31</v>
      </c>
      <c r="N125" s="4">
        <f t="shared" ref="N125:N128" si="19">SUM(2*H125+I125)</f>
        <v>26</v>
      </c>
      <c r="O125" s="60">
        <f t="shared" ref="O125" si="20">SUM(K125/G125)</f>
        <v>3.4444444444444446</v>
      </c>
      <c r="P125" s="60">
        <f t="shared" ref="P125" si="21">SUM(M125/G125)</f>
        <v>1.7222222222222223</v>
      </c>
      <c r="Q125" s="56"/>
    </row>
    <row r="126" spans="1:17" s="53" customFormat="1" x14ac:dyDescent="0.2">
      <c r="D126" s="55" t="s">
        <v>455</v>
      </c>
      <c r="E126" s="55">
        <v>1</v>
      </c>
      <c r="F126" s="56" t="s">
        <v>476</v>
      </c>
      <c r="G126" s="12">
        <v>18</v>
      </c>
      <c r="H126" s="12">
        <v>13</v>
      </c>
      <c r="I126" s="12">
        <v>3</v>
      </c>
      <c r="J126" s="12">
        <v>2</v>
      </c>
      <c r="K126" s="12">
        <v>59</v>
      </c>
      <c r="L126" s="12" t="s">
        <v>2</v>
      </c>
      <c r="M126" s="12">
        <v>25</v>
      </c>
      <c r="N126" s="4">
        <f t="shared" si="19"/>
        <v>29</v>
      </c>
      <c r="O126" s="60">
        <f t="shared" ref="O126" si="22">SUM(K126/G126)</f>
        <v>3.2777777777777777</v>
      </c>
      <c r="P126" s="60">
        <f t="shared" ref="P126" si="23">SUM(M126/G126)</f>
        <v>1.3888888888888888</v>
      </c>
      <c r="Q126" s="56"/>
    </row>
    <row r="127" spans="1:17" s="53" customFormat="1" x14ac:dyDescent="0.2">
      <c r="D127" s="55" t="s">
        <v>456</v>
      </c>
      <c r="E127" s="55">
        <v>7</v>
      </c>
      <c r="F127" s="62" t="s">
        <v>474</v>
      </c>
      <c r="G127" s="12">
        <v>18</v>
      </c>
      <c r="H127" s="12">
        <v>6</v>
      </c>
      <c r="I127" s="12">
        <v>5</v>
      </c>
      <c r="J127" s="12">
        <v>7</v>
      </c>
      <c r="K127" s="12">
        <v>34</v>
      </c>
      <c r="L127" s="12" t="s">
        <v>2</v>
      </c>
      <c r="M127" s="12">
        <v>48</v>
      </c>
      <c r="N127" s="4">
        <f t="shared" si="19"/>
        <v>17</v>
      </c>
      <c r="O127" s="60">
        <f t="shared" ref="O127" si="24">SUM(K127/G127)</f>
        <v>1.8888888888888888</v>
      </c>
      <c r="P127" s="60">
        <f t="shared" ref="P127" si="25">SUM(M127/G127)</f>
        <v>2.6666666666666665</v>
      </c>
      <c r="Q127" s="56"/>
    </row>
    <row r="128" spans="1:17" s="53" customFormat="1" x14ac:dyDescent="0.2">
      <c r="D128" s="55" t="s">
        <v>457</v>
      </c>
      <c r="E128" s="55">
        <v>9</v>
      </c>
      <c r="F128" s="62" t="s">
        <v>474</v>
      </c>
      <c r="G128" s="12">
        <v>18</v>
      </c>
      <c r="H128" s="12">
        <v>3</v>
      </c>
      <c r="I128" s="12">
        <v>6</v>
      </c>
      <c r="J128" s="12">
        <v>9</v>
      </c>
      <c r="K128" s="12">
        <v>27</v>
      </c>
      <c r="L128" s="12" t="s">
        <v>2</v>
      </c>
      <c r="M128" s="12">
        <v>52</v>
      </c>
      <c r="N128" s="4">
        <f t="shared" si="19"/>
        <v>12</v>
      </c>
      <c r="O128" s="60">
        <f t="shared" ref="O128" si="26">SUM(K128/G128)</f>
        <v>1.5</v>
      </c>
      <c r="P128" s="60">
        <f t="shared" ref="P128" si="27">SUM(M128/G128)</f>
        <v>2.8888888888888888</v>
      </c>
      <c r="Q128" s="56"/>
    </row>
    <row r="129" spans="4:17" s="53" customFormat="1" x14ac:dyDescent="0.2">
      <c r="D129" s="55" t="s">
        <v>458</v>
      </c>
      <c r="E129" s="55">
        <v>1</v>
      </c>
      <c r="F129" s="56" t="s">
        <v>476</v>
      </c>
      <c r="G129" s="10">
        <v>18</v>
      </c>
      <c r="H129" s="10">
        <v>16</v>
      </c>
      <c r="I129" s="10">
        <v>0</v>
      </c>
      <c r="J129" s="10">
        <v>2</v>
      </c>
      <c r="K129" s="10">
        <v>71</v>
      </c>
      <c r="L129" s="10" t="s">
        <v>2</v>
      </c>
      <c r="M129" s="10">
        <v>17</v>
      </c>
      <c r="N129" s="10">
        <v>32</v>
      </c>
      <c r="O129" s="60">
        <f t="shared" ref="O129" si="28">SUM(K129/G129)</f>
        <v>3.9444444444444446</v>
      </c>
      <c r="P129" s="60">
        <f t="shared" ref="P129" si="29">SUM(M129/G129)</f>
        <v>0.94444444444444442</v>
      </c>
      <c r="Q129" s="56"/>
    </row>
    <row r="130" spans="4:17" s="53" customFormat="1" x14ac:dyDescent="0.2">
      <c r="D130" s="55" t="s">
        <v>459</v>
      </c>
      <c r="E130" s="55">
        <v>10</v>
      </c>
      <c r="F130" s="62" t="s">
        <v>475</v>
      </c>
      <c r="G130" s="12">
        <v>18</v>
      </c>
      <c r="H130" s="12">
        <v>3</v>
      </c>
      <c r="I130" s="12">
        <v>3</v>
      </c>
      <c r="J130" s="12">
        <v>12</v>
      </c>
      <c r="K130" s="12">
        <v>23</v>
      </c>
      <c r="L130" s="12" t="s">
        <v>2</v>
      </c>
      <c r="M130" s="12">
        <v>52</v>
      </c>
      <c r="N130" s="4">
        <f t="shared" ref="N130:N165" si="30">SUM(2*H130+I130)</f>
        <v>9</v>
      </c>
      <c r="O130" s="60">
        <f t="shared" ref="O130:O131" si="31">SUM(K130/G130)</f>
        <v>1.2777777777777777</v>
      </c>
      <c r="P130" s="60">
        <f t="shared" ref="P130:P131" si="32">SUM(M130/G130)</f>
        <v>2.8888888888888888</v>
      </c>
      <c r="Q130" s="56"/>
    </row>
    <row r="131" spans="4:17" s="53" customFormat="1" x14ac:dyDescent="0.2">
      <c r="D131" s="55" t="s">
        <v>460</v>
      </c>
      <c r="E131" s="55">
        <v>2</v>
      </c>
      <c r="F131" s="56" t="s">
        <v>476</v>
      </c>
      <c r="G131" s="12">
        <v>18</v>
      </c>
      <c r="H131" s="12">
        <v>11</v>
      </c>
      <c r="I131" s="12">
        <v>4</v>
      </c>
      <c r="J131" s="12">
        <v>3</v>
      </c>
      <c r="K131" s="12">
        <v>55</v>
      </c>
      <c r="L131" s="12" t="s">
        <v>2</v>
      </c>
      <c r="M131" s="12">
        <v>37</v>
      </c>
      <c r="N131" s="4">
        <f t="shared" si="30"/>
        <v>26</v>
      </c>
      <c r="O131" s="60">
        <f t="shared" si="31"/>
        <v>3.0555555555555554</v>
      </c>
      <c r="P131" s="60">
        <f t="shared" si="32"/>
        <v>2.0555555555555554</v>
      </c>
      <c r="Q131" s="56"/>
    </row>
    <row r="132" spans="4:17" s="53" customFormat="1" x14ac:dyDescent="0.2">
      <c r="D132" s="55" t="s">
        <v>477</v>
      </c>
      <c r="E132" s="55">
        <v>2</v>
      </c>
      <c r="F132" s="56" t="s">
        <v>483</v>
      </c>
      <c r="G132" s="12">
        <v>18</v>
      </c>
      <c r="H132" s="12">
        <v>11</v>
      </c>
      <c r="I132" s="12">
        <v>2</v>
      </c>
      <c r="J132" s="12">
        <v>5</v>
      </c>
      <c r="K132" s="12">
        <v>46</v>
      </c>
      <c r="L132" s="12" t="s">
        <v>2</v>
      </c>
      <c r="M132" s="12">
        <v>29</v>
      </c>
      <c r="N132" s="4">
        <f t="shared" si="30"/>
        <v>24</v>
      </c>
      <c r="O132" s="60">
        <f t="shared" ref="O132:O133" si="33">SUM(K132/G132)</f>
        <v>2.5555555555555554</v>
      </c>
      <c r="P132" s="60">
        <f t="shared" ref="P132:P133" si="34">SUM(M132/G132)</f>
        <v>1.6111111111111112</v>
      </c>
      <c r="Q132" s="56"/>
    </row>
    <row r="133" spans="4:17" s="53" customFormat="1" x14ac:dyDescent="0.2">
      <c r="D133" s="55" t="s">
        <v>478</v>
      </c>
      <c r="E133" s="55">
        <v>1</v>
      </c>
      <c r="F133" s="56" t="s">
        <v>483</v>
      </c>
      <c r="G133" s="12">
        <v>18</v>
      </c>
      <c r="H133" s="12">
        <v>14</v>
      </c>
      <c r="I133" s="12">
        <v>3</v>
      </c>
      <c r="J133" s="12">
        <v>1</v>
      </c>
      <c r="K133" s="12">
        <v>64</v>
      </c>
      <c r="L133" s="12" t="s">
        <v>2</v>
      </c>
      <c r="M133" s="12">
        <v>25</v>
      </c>
      <c r="N133" s="4">
        <f t="shared" si="30"/>
        <v>31</v>
      </c>
      <c r="O133" s="60">
        <f t="shared" si="33"/>
        <v>3.5555555555555554</v>
      </c>
      <c r="P133" s="60">
        <f t="shared" si="34"/>
        <v>1.3888888888888888</v>
      </c>
      <c r="Q133" s="56"/>
    </row>
    <row r="134" spans="4:17" s="53" customFormat="1" x14ac:dyDescent="0.2">
      <c r="D134" s="55" t="s">
        <v>479</v>
      </c>
      <c r="E134" s="55">
        <v>2</v>
      </c>
      <c r="F134" s="62" t="s">
        <v>484</v>
      </c>
      <c r="G134" s="12">
        <v>18</v>
      </c>
      <c r="H134" s="12">
        <v>10</v>
      </c>
      <c r="I134" s="12">
        <v>3</v>
      </c>
      <c r="J134" s="12">
        <v>5</v>
      </c>
      <c r="K134" s="12">
        <v>39</v>
      </c>
      <c r="L134" s="12" t="s">
        <v>2</v>
      </c>
      <c r="M134" s="12">
        <v>25</v>
      </c>
      <c r="N134" s="4">
        <f t="shared" si="30"/>
        <v>23</v>
      </c>
      <c r="O134" s="60">
        <f t="shared" ref="O134:O136" si="35">SUM(K134/G134)</f>
        <v>2.1666666666666665</v>
      </c>
      <c r="P134" s="60">
        <f t="shared" ref="P134:P136" si="36">SUM(M134/G134)</f>
        <v>1.3888888888888888</v>
      </c>
      <c r="Q134" s="56"/>
    </row>
    <row r="135" spans="4:17" s="53" customFormat="1" x14ac:dyDescent="0.2">
      <c r="D135" s="55" t="s">
        <v>480</v>
      </c>
      <c r="E135" s="55">
        <v>7</v>
      </c>
      <c r="F135" s="62" t="s">
        <v>484</v>
      </c>
      <c r="G135" s="12">
        <v>18</v>
      </c>
      <c r="H135" s="12">
        <v>6</v>
      </c>
      <c r="I135" s="12">
        <v>5</v>
      </c>
      <c r="J135" s="12">
        <v>7</v>
      </c>
      <c r="K135" s="12">
        <v>36</v>
      </c>
      <c r="L135" s="12" t="s">
        <v>2</v>
      </c>
      <c r="M135" s="12">
        <v>40</v>
      </c>
      <c r="N135" s="4">
        <f t="shared" si="30"/>
        <v>17</v>
      </c>
      <c r="O135" s="60">
        <f t="shared" si="35"/>
        <v>2</v>
      </c>
      <c r="P135" s="60">
        <f t="shared" si="36"/>
        <v>2.2222222222222223</v>
      </c>
      <c r="Q135" s="56"/>
    </row>
    <row r="136" spans="4:17" s="53" customFormat="1" x14ac:dyDescent="0.2">
      <c r="D136" s="55" t="s">
        <v>481</v>
      </c>
      <c r="E136" s="55">
        <v>10</v>
      </c>
      <c r="F136" s="62" t="s">
        <v>484</v>
      </c>
      <c r="G136" s="12">
        <v>18</v>
      </c>
      <c r="H136" s="12">
        <v>4</v>
      </c>
      <c r="I136" s="12">
        <v>1</v>
      </c>
      <c r="J136" s="12">
        <v>13</v>
      </c>
      <c r="K136" s="12">
        <v>31</v>
      </c>
      <c r="L136" s="12" t="s">
        <v>2</v>
      </c>
      <c r="M136" s="12">
        <v>58</v>
      </c>
      <c r="N136" s="4">
        <f t="shared" si="30"/>
        <v>9</v>
      </c>
      <c r="O136" s="60">
        <f t="shared" si="35"/>
        <v>1.7222222222222223</v>
      </c>
      <c r="P136" s="60">
        <f t="shared" si="36"/>
        <v>3.2222222222222223</v>
      </c>
      <c r="Q136" s="56"/>
    </row>
    <row r="137" spans="4:17" s="53" customFormat="1" x14ac:dyDescent="0.2">
      <c r="D137" s="55" t="s">
        <v>482</v>
      </c>
      <c r="E137" s="55">
        <v>8</v>
      </c>
      <c r="F137" s="56" t="s">
        <v>490</v>
      </c>
      <c r="G137" s="12">
        <v>18</v>
      </c>
      <c r="H137" s="12">
        <v>7</v>
      </c>
      <c r="I137" s="12">
        <v>2</v>
      </c>
      <c r="J137" s="12">
        <v>9</v>
      </c>
      <c r="K137" s="12">
        <v>38</v>
      </c>
      <c r="L137" s="13" t="s">
        <v>2</v>
      </c>
      <c r="M137" s="12">
        <v>48</v>
      </c>
      <c r="N137" s="4">
        <f t="shared" si="30"/>
        <v>16</v>
      </c>
      <c r="O137" s="60">
        <f t="shared" ref="O137:O138" si="37">SUM(K137/G137)</f>
        <v>2.1111111111111112</v>
      </c>
      <c r="P137" s="60">
        <f t="shared" ref="P137:P138" si="38">SUM(M137/G137)</f>
        <v>2.6666666666666665</v>
      </c>
      <c r="Q137" s="56"/>
    </row>
    <row r="138" spans="4:17" s="53" customFormat="1" x14ac:dyDescent="0.2">
      <c r="D138" s="55" t="s">
        <v>485</v>
      </c>
      <c r="E138" s="55">
        <v>1</v>
      </c>
      <c r="F138" s="56" t="s">
        <v>491</v>
      </c>
      <c r="G138" s="12">
        <v>18</v>
      </c>
      <c r="H138" s="12">
        <v>13</v>
      </c>
      <c r="I138" s="12">
        <v>2</v>
      </c>
      <c r="J138" s="12">
        <v>3</v>
      </c>
      <c r="K138" s="12">
        <v>44</v>
      </c>
      <c r="L138" s="13" t="s">
        <v>2</v>
      </c>
      <c r="M138" s="12">
        <v>24</v>
      </c>
      <c r="N138" s="4">
        <f t="shared" si="30"/>
        <v>28</v>
      </c>
      <c r="O138" s="60">
        <f t="shared" si="37"/>
        <v>2.4444444444444446</v>
      </c>
      <c r="P138" s="60">
        <f t="shared" si="38"/>
        <v>1.3333333333333333</v>
      </c>
      <c r="Q138" s="56"/>
    </row>
    <row r="139" spans="4:17" s="53" customFormat="1" x14ac:dyDescent="0.2">
      <c r="D139" s="55" t="s">
        <v>486</v>
      </c>
      <c r="E139" s="55">
        <v>4</v>
      </c>
      <c r="F139" s="62" t="s">
        <v>492</v>
      </c>
      <c r="G139" s="12">
        <v>18</v>
      </c>
      <c r="H139" s="12">
        <v>8</v>
      </c>
      <c r="I139" s="12">
        <v>5</v>
      </c>
      <c r="J139" s="12">
        <v>5</v>
      </c>
      <c r="K139" s="12">
        <v>35</v>
      </c>
      <c r="L139" s="12" t="s">
        <v>2</v>
      </c>
      <c r="M139" s="12">
        <v>33</v>
      </c>
      <c r="N139" s="4">
        <f t="shared" si="30"/>
        <v>21</v>
      </c>
      <c r="O139" s="60">
        <f t="shared" ref="O139:O142" si="39">SUM(K139/G139)</f>
        <v>1.9444444444444444</v>
      </c>
      <c r="P139" s="60">
        <f t="shared" ref="P139:P142" si="40">SUM(M139/G139)</f>
        <v>1.8333333333333333</v>
      </c>
      <c r="Q139" s="56"/>
    </row>
    <row r="140" spans="4:17" s="53" customFormat="1" x14ac:dyDescent="0.2">
      <c r="D140" s="55" t="s">
        <v>487</v>
      </c>
      <c r="E140" s="55">
        <v>2</v>
      </c>
      <c r="F140" s="62" t="s">
        <v>492</v>
      </c>
      <c r="G140" s="12">
        <v>18</v>
      </c>
      <c r="H140" s="12">
        <v>12</v>
      </c>
      <c r="I140" s="12">
        <v>0</v>
      </c>
      <c r="J140" s="12">
        <v>6</v>
      </c>
      <c r="K140" s="12">
        <v>44</v>
      </c>
      <c r="L140" s="12" t="s">
        <v>2</v>
      </c>
      <c r="M140" s="12">
        <v>26</v>
      </c>
      <c r="N140" s="4">
        <f t="shared" si="30"/>
        <v>24</v>
      </c>
      <c r="O140" s="60">
        <f t="shared" si="39"/>
        <v>2.4444444444444446</v>
      </c>
      <c r="P140" s="60">
        <f t="shared" si="40"/>
        <v>1.4444444444444444</v>
      </c>
      <c r="Q140" s="56"/>
    </row>
    <row r="141" spans="4:17" s="53" customFormat="1" x14ac:dyDescent="0.2">
      <c r="D141" s="55" t="s">
        <v>488</v>
      </c>
      <c r="E141" s="55">
        <v>2</v>
      </c>
      <c r="F141" s="62" t="s">
        <v>492</v>
      </c>
      <c r="G141" s="12">
        <v>18</v>
      </c>
      <c r="H141" s="12">
        <v>12</v>
      </c>
      <c r="I141" s="12">
        <v>2</v>
      </c>
      <c r="J141" s="12">
        <v>4</v>
      </c>
      <c r="K141" s="12">
        <v>47</v>
      </c>
      <c r="L141" s="12" t="s">
        <v>2</v>
      </c>
      <c r="M141" s="12">
        <v>24</v>
      </c>
      <c r="N141" s="4">
        <f t="shared" si="30"/>
        <v>26</v>
      </c>
      <c r="O141" s="60">
        <f t="shared" si="39"/>
        <v>2.6111111111111112</v>
      </c>
      <c r="P141" s="60">
        <f t="shared" si="40"/>
        <v>1.3333333333333333</v>
      </c>
      <c r="Q141" s="56"/>
    </row>
    <row r="142" spans="4:17" s="53" customFormat="1" x14ac:dyDescent="0.2">
      <c r="D142" s="55" t="s">
        <v>489</v>
      </c>
      <c r="E142" s="55">
        <v>3</v>
      </c>
      <c r="F142" s="62" t="s">
        <v>492</v>
      </c>
      <c r="G142" s="12">
        <v>27</v>
      </c>
      <c r="H142" s="12">
        <v>15</v>
      </c>
      <c r="I142" s="12">
        <v>3</v>
      </c>
      <c r="J142" s="12">
        <v>9</v>
      </c>
      <c r="K142" s="12">
        <v>74</v>
      </c>
      <c r="L142" s="12" t="s">
        <v>2</v>
      </c>
      <c r="M142" s="12">
        <v>51</v>
      </c>
      <c r="N142" s="4">
        <f t="shared" si="30"/>
        <v>33</v>
      </c>
      <c r="O142" s="60">
        <f t="shared" si="39"/>
        <v>2.7407407407407409</v>
      </c>
      <c r="P142" s="60">
        <f t="shared" si="40"/>
        <v>1.8888888888888888</v>
      </c>
      <c r="Q142" s="56"/>
    </row>
    <row r="143" spans="4:17" s="53" customFormat="1" x14ac:dyDescent="0.2">
      <c r="D143" s="55">
        <v>1959</v>
      </c>
      <c r="E143" s="55">
        <v>6</v>
      </c>
      <c r="F143" s="62" t="s">
        <v>492</v>
      </c>
      <c r="G143" s="12">
        <v>18</v>
      </c>
      <c r="H143" s="12">
        <v>8</v>
      </c>
      <c r="I143" s="12">
        <v>3</v>
      </c>
      <c r="J143" s="12">
        <v>7</v>
      </c>
      <c r="K143" s="12">
        <v>31</v>
      </c>
      <c r="L143" s="12" t="s">
        <v>2</v>
      </c>
      <c r="M143" s="12">
        <v>35</v>
      </c>
      <c r="N143" s="4">
        <f t="shared" si="30"/>
        <v>19</v>
      </c>
      <c r="O143" s="60">
        <f t="shared" ref="O143:O146" si="41">SUM(K143/G143)</f>
        <v>1.7222222222222223</v>
      </c>
      <c r="P143" s="60">
        <f t="shared" ref="P143:P146" si="42">SUM(M143/G143)</f>
        <v>1.9444444444444444</v>
      </c>
      <c r="Q143" s="56"/>
    </row>
    <row r="144" spans="4:17" s="53" customFormat="1" x14ac:dyDescent="0.2">
      <c r="D144" s="55">
        <v>1960</v>
      </c>
      <c r="E144" s="55">
        <v>9</v>
      </c>
      <c r="F144" s="62" t="s">
        <v>492</v>
      </c>
      <c r="G144" s="35">
        <v>18</v>
      </c>
      <c r="H144" s="35">
        <v>4</v>
      </c>
      <c r="I144" s="35">
        <v>2</v>
      </c>
      <c r="J144" s="35">
        <v>12</v>
      </c>
      <c r="K144" s="35">
        <v>25</v>
      </c>
      <c r="L144" s="12" t="s">
        <v>2</v>
      </c>
      <c r="M144" s="35">
        <v>47</v>
      </c>
      <c r="N144" s="4">
        <f t="shared" si="30"/>
        <v>10</v>
      </c>
      <c r="O144" s="60">
        <f t="shared" si="41"/>
        <v>1.3888888888888888</v>
      </c>
      <c r="P144" s="60">
        <f t="shared" si="42"/>
        <v>2.6111111111111112</v>
      </c>
      <c r="Q144" s="56"/>
    </row>
    <row r="145" spans="4:17" s="53" customFormat="1" x14ac:dyDescent="0.2">
      <c r="D145" s="55">
        <v>1961</v>
      </c>
      <c r="E145" s="55">
        <v>1</v>
      </c>
      <c r="F145" s="56" t="s">
        <v>491</v>
      </c>
      <c r="G145" s="35">
        <v>22</v>
      </c>
      <c r="H145" s="35">
        <v>14</v>
      </c>
      <c r="I145" s="35">
        <v>5</v>
      </c>
      <c r="J145" s="35">
        <v>3</v>
      </c>
      <c r="K145" s="35">
        <v>52</v>
      </c>
      <c r="L145" s="13" t="s">
        <v>2</v>
      </c>
      <c r="M145" s="35">
        <v>19</v>
      </c>
      <c r="N145" s="38">
        <f t="shared" si="30"/>
        <v>33</v>
      </c>
      <c r="O145" s="60">
        <f t="shared" si="41"/>
        <v>2.3636363636363638</v>
      </c>
      <c r="P145" s="60">
        <f t="shared" si="42"/>
        <v>0.86363636363636365</v>
      </c>
      <c r="Q145" s="56"/>
    </row>
    <row r="146" spans="4:17" s="53" customFormat="1" x14ac:dyDescent="0.2">
      <c r="D146" s="55">
        <v>1962</v>
      </c>
      <c r="E146" s="55">
        <v>10</v>
      </c>
      <c r="F146" s="62" t="s">
        <v>492</v>
      </c>
      <c r="G146" s="12">
        <v>22</v>
      </c>
      <c r="H146" s="12">
        <v>7</v>
      </c>
      <c r="I146" s="12">
        <v>5</v>
      </c>
      <c r="J146" s="12">
        <v>10</v>
      </c>
      <c r="K146" s="12">
        <v>45</v>
      </c>
      <c r="L146" s="23" t="s">
        <v>2</v>
      </c>
      <c r="M146" s="12">
        <v>52</v>
      </c>
      <c r="N146" s="4">
        <f t="shared" si="30"/>
        <v>19</v>
      </c>
      <c r="O146" s="60">
        <f t="shared" si="41"/>
        <v>2.0454545454545454</v>
      </c>
      <c r="P146" s="60">
        <f t="shared" si="42"/>
        <v>2.3636363636363638</v>
      </c>
      <c r="Q146" s="56"/>
    </row>
    <row r="147" spans="4:17" s="53" customFormat="1" x14ac:dyDescent="0.2">
      <c r="D147" s="55">
        <v>1963</v>
      </c>
      <c r="E147" s="55">
        <v>2</v>
      </c>
      <c r="F147" s="56" t="s">
        <v>491</v>
      </c>
      <c r="G147" s="36">
        <v>18</v>
      </c>
      <c r="H147" s="36">
        <v>11</v>
      </c>
      <c r="I147" s="36">
        <v>3</v>
      </c>
      <c r="J147" s="36">
        <v>4</v>
      </c>
      <c r="K147" s="36">
        <v>53</v>
      </c>
      <c r="L147" s="34" t="s">
        <v>2</v>
      </c>
      <c r="M147" s="36">
        <v>26</v>
      </c>
      <c r="N147" s="4">
        <f t="shared" si="30"/>
        <v>25</v>
      </c>
      <c r="O147" s="60">
        <f t="shared" ref="O147:O154" si="43">SUM(K147/G147)</f>
        <v>2.9444444444444446</v>
      </c>
      <c r="P147" s="60">
        <f t="shared" ref="P147:P154" si="44">SUM(M147/G147)</f>
        <v>1.4444444444444444</v>
      </c>
      <c r="Q147" s="56"/>
    </row>
    <row r="148" spans="4:17" s="53" customFormat="1" x14ac:dyDescent="0.2">
      <c r="D148" s="55">
        <v>1964</v>
      </c>
      <c r="E148" s="55">
        <v>4</v>
      </c>
      <c r="F148" s="56" t="s">
        <v>491</v>
      </c>
      <c r="G148" s="36">
        <v>18</v>
      </c>
      <c r="H148" s="36">
        <v>8</v>
      </c>
      <c r="I148" s="36">
        <v>5</v>
      </c>
      <c r="J148" s="36">
        <v>5</v>
      </c>
      <c r="K148" s="36">
        <v>46</v>
      </c>
      <c r="L148" s="34" t="s">
        <v>2</v>
      </c>
      <c r="M148" s="36">
        <v>32</v>
      </c>
      <c r="N148" s="38">
        <f t="shared" si="30"/>
        <v>21</v>
      </c>
      <c r="O148" s="60">
        <f t="shared" si="43"/>
        <v>2.5555555555555554</v>
      </c>
      <c r="P148" s="60">
        <f t="shared" si="44"/>
        <v>1.7777777777777777</v>
      </c>
      <c r="Q148" s="56"/>
    </row>
    <row r="149" spans="4:17" s="53" customFormat="1" x14ac:dyDescent="0.2">
      <c r="D149" s="55">
        <v>1965</v>
      </c>
      <c r="E149" s="55">
        <v>4</v>
      </c>
      <c r="F149" s="56" t="s">
        <v>491</v>
      </c>
      <c r="G149" s="36">
        <v>18</v>
      </c>
      <c r="H149" s="36">
        <v>10</v>
      </c>
      <c r="I149" s="36">
        <v>1</v>
      </c>
      <c r="J149" s="36">
        <v>7</v>
      </c>
      <c r="K149" s="36">
        <v>39</v>
      </c>
      <c r="L149" s="34" t="s">
        <v>2</v>
      </c>
      <c r="M149" s="36">
        <v>31</v>
      </c>
      <c r="N149" s="4">
        <f t="shared" si="30"/>
        <v>21</v>
      </c>
      <c r="O149" s="60">
        <f t="shared" si="43"/>
        <v>2.1666666666666665</v>
      </c>
      <c r="P149" s="60">
        <f t="shared" si="44"/>
        <v>1.7222222222222223</v>
      </c>
      <c r="Q149" s="56"/>
    </row>
    <row r="150" spans="4:17" s="53" customFormat="1" x14ac:dyDescent="0.2">
      <c r="D150" s="55">
        <v>1966</v>
      </c>
      <c r="E150" s="55">
        <v>3</v>
      </c>
      <c r="F150" s="56" t="s">
        <v>491</v>
      </c>
      <c r="G150" s="36">
        <v>20</v>
      </c>
      <c r="H150" s="36">
        <v>12</v>
      </c>
      <c r="I150" s="36">
        <v>2</v>
      </c>
      <c r="J150" s="36">
        <v>6</v>
      </c>
      <c r="K150" s="36">
        <v>44</v>
      </c>
      <c r="L150" s="34" t="s">
        <v>2</v>
      </c>
      <c r="M150" s="36">
        <v>36</v>
      </c>
      <c r="N150" s="38">
        <f t="shared" si="30"/>
        <v>26</v>
      </c>
      <c r="O150" s="60">
        <f t="shared" si="43"/>
        <v>2.2000000000000002</v>
      </c>
      <c r="P150" s="60">
        <f t="shared" si="44"/>
        <v>1.8</v>
      </c>
      <c r="Q150" s="56"/>
    </row>
    <row r="151" spans="4:17" s="53" customFormat="1" x14ac:dyDescent="0.2">
      <c r="D151" s="55">
        <v>1967</v>
      </c>
      <c r="E151" s="55">
        <v>9</v>
      </c>
      <c r="F151" s="56" t="s">
        <v>491</v>
      </c>
      <c r="G151" s="36">
        <v>22</v>
      </c>
      <c r="H151" s="36">
        <v>6</v>
      </c>
      <c r="I151" s="36">
        <v>6</v>
      </c>
      <c r="J151" s="36">
        <v>10</v>
      </c>
      <c r="K151" s="36">
        <v>35</v>
      </c>
      <c r="L151" s="34" t="s">
        <v>2</v>
      </c>
      <c r="M151" s="36">
        <v>34</v>
      </c>
      <c r="N151" s="38">
        <f t="shared" si="30"/>
        <v>18</v>
      </c>
      <c r="O151" s="60">
        <f t="shared" si="43"/>
        <v>1.5909090909090908</v>
      </c>
      <c r="P151" s="60">
        <f t="shared" si="44"/>
        <v>1.5454545454545454</v>
      </c>
      <c r="Q151" s="56"/>
    </row>
    <row r="152" spans="4:17" s="53" customFormat="1" x14ac:dyDescent="0.2">
      <c r="D152" s="55">
        <v>1968</v>
      </c>
      <c r="E152" s="55">
        <v>4</v>
      </c>
      <c r="F152" s="56" t="s">
        <v>493</v>
      </c>
      <c r="G152" s="36">
        <v>18</v>
      </c>
      <c r="H152" s="36">
        <v>8</v>
      </c>
      <c r="I152" s="36">
        <v>4</v>
      </c>
      <c r="J152" s="36">
        <v>6</v>
      </c>
      <c r="K152" s="36">
        <v>38</v>
      </c>
      <c r="L152" s="34" t="s">
        <v>2</v>
      </c>
      <c r="M152" s="36">
        <v>31</v>
      </c>
      <c r="N152" s="4">
        <f t="shared" si="30"/>
        <v>20</v>
      </c>
      <c r="O152" s="60">
        <f t="shared" si="43"/>
        <v>2.1111111111111112</v>
      </c>
      <c r="P152" s="60">
        <f t="shared" si="44"/>
        <v>1.7222222222222223</v>
      </c>
      <c r="Q152" s="56"/>
    </row>
    <row r="153" spans="4:17" s="53" customFormat="1" x14ac:dyDescent="0.2">
      <c r="D153" s="55">
        <v>1969</v>
      </c>
      <c r="E153" s="55">
        <v>3</v>
      </c>
      <c r="F153" s="56" t="s">
        <v>493</v>
      </c>
      <c r="G153" s="36">
        <v>18</v>
      </c>
      <c r="H153" s="36">
        <v>9</v>
      </c>
      <c r="I153" s="36">
        <v>7</v>
      </c>
      <c r="J153" s="36">
        <v>2</v>
      </c>
      <c r="K153" s="36">
        <v>37</v>
      </c>
      <c r="L153" s="34" t="s">
        <v>2</v>
      </c>
      <c r="M153" s="36">
        <v>20</v>
      </c>
      <c r="N153" s="4">
        <f t="shared" si="30"/>
        <v>25</v>
      </c>
      <c r="O153" s="60">
        <f t="shared" si="43"/>
        <v>2.0555555555555554</v>
      </c>
      <c r="P153" s="60">
        <f t="shared" si="44"/>
        <v>1.1111111111111112</v>
      </c>
      <c r="Q153" s="56"/>
    </row>
    <row r="154" spans="4:17" s="53" customFormat="1" x14ac:dyDescent="0.2">
      <c r="D154" s="55">
        <v>1970</v>
      </c>
      <c r="E154" s="55">
        <v>6</v>
      </c>
      <c r="F154" s="56" t="s">
        <v>493</v>
      </c>
      <c r="G154" s="36">
        <v>18</v>
      </c>
      <c r="H154" s="36">
        <v>7</v>
      </c>
      <c r="I154" s="36">
        <v>4</v>
      </c>
      <c r="J154" s="36">
        <v>7</v>
      </c>
      <c r="K154" s="36">
        <v>33</v>
      </c>
      <c r="L154" s="34" t="s">
        <v>2</v>
      </c>
      <c r="M154" s="36">
        <v>29</v>
      </c>
      <c r="N154" s="4">
        <f t="shared" si="30"/>
        <v>18</v>
      </c>
      <c r="O154" s="60">
        <f t="shared" si="43"/>
        <v>1.8333333333333333</v>
      </c>
      <c r="P154" s="60">
        <f t="shared" si="44"/>
        <v>1.6111111111111112</v>
      </c>
      <c r="Q154" s="56"/>
    </row>
    <row r="155" spans="4:17" s="53" customFormat="1" x14ac:dyDescent="0.2">
      <c r="D155" s="55">
        <v>1971</v>
      </c>
      <c r="E155" s="55">
        <v>10</v>
      </c>
      <c r="F155" s="56" t="s">
        <v>491</v>
      </c>
      <c r="G155" s="36">
        <v>22</v>
      </c>
      <c r="H155" s="36">
        <v>7</v>
      </c>
      <c r="I155" s="36">
        <v>3</v>
      </c>
      <c r="J155" s="36">
        <v>12</v>
      </c>
      <c r="K155" s="36">
        <v>34</v>
      </c>
      <c r="L155" s="34" t="s">
        <v>2</v>
      </c>
      <c r="M155" s="36">
        <v>43</v>
      </c>
      <c r="N155" s="4">
        <f t="shared" si="30"/>
        <v>17</v>
      </c>
      <c r="O155" s="60">
        <f t="shared" ref="O155:O158" si="45">SUM(K155/G155)</f>
        <v>1.5454545454545454</v>
      </c>
      <c r="P155" s="60">
        <f t="shared" ref="P155:P158" si="46">SUM(M155/G155)</f>
        <v>1.9545454545454546</v>
      </c>
      <c r="Q155" s="56"/>
    </row>
    <row r="156" spans="4:17" s="53" customFormat="1" x14ac:dyDescent="0.2">
      <c r="D156" s="55">
        <v>1972</v>
      </c>
      <c r="E156" s="55">
        <v>8</v>
      </c>
      <c r="F156" s="56" t="s">
        <v>491</v>
      </c>
      <c r="G156" s="36">
        <v>22</v>
      </c>
      <c r="H156" s="36">
        <v>7</v>
      </c>
      <c r="I156" s="36">
        <v>6</v>
      </c>
      <c r="J156" s="36">
        <v>9</v>
      </c>
      <c r="K156" s="36">
        <v>25</v>
      </c>
      <c r="L156" s="34" t="s">
        <v>2</v>
      </c>
      <c r="M156" s="36">
        <v>33</v>
      </c>
      <c r="N156" s="4">
        <f t="shared" si="30"/>
        <v>20</v>
      </c>
      <c r="O156" s="60">
        <f t="shared" si="45"/>
        <v>1.1363636363636365</v>
      </c>
      <c r="P156" s="60">
        <f t="shared" si="46"/>
        <v>1.5</v>
      </c>
      <c r="Q156" s="56"/>
    </row>
    <row r="157" spans="4:17" s="53" customFormat="1" x14ac:dyDescent="0.2">
      <c r="D157" s="55">
        <v>1973</v>
      </c>
      <c r="E157" s="55">
        <v>11</v>
      </c>
      <c r="F157" s="56" t="s">
        <v>491</v>
      </c>
      <c r="G157" s="36">
        <v>22</v>
      </c>
      <c r="H157" s="36">
        <v>6</v>
      </c>
      <c r="I157" s="36">
        <v>2</v>
      </c>
      <c r="J157" s="36">
        <v>14</v>
      </c>
      <c r="K157" s="36">
        <v>25</v>
      </c>
      <c r="L157" s="34" t="s">
        <v>2</v>
      </c>
      <c r="M157" s="36">
        <v>42</v>
      </c>
      <c r="N157" s="4">
        <f t="shared" si="30"/>
        <v>14</v>
      </c>
      <c r="O157" s="60">
        <f t="shared" si="45"/>
        <v>1.1363636363636365</v>
      </c>
      <c r="P157" s="60">
        <f t="shared" si="46"/>
        <v>1.9090909090909092</v>
      </c>
      <c r="Q157" s="56"/>
    </row>
    <row r="158" spans="4:17" s="53" customFormat="1" x14ac:dyDescent="0.2">
      <c r="D158" s="55">
        <v>1974</v>
      </c>
      <c r="E158" s="55">
        <v>1</v>
      </c>
      <c r="F158" s="56" t="s">
        <v>494</v>
      </c>
      <c r="G158" s="39">
        <v>18</v>
      </c>
      <c r="H158" s="39">
        <v>11</v>
      </c>
      <c r="I158" s="39">
        <v>3</v>
      </c>
      <c r="J158" s="39">
        <v>4</v>
      </c>
      <c r="K158" s="39">
        <v>43</v>
      </c>
      <c r="L158" s="34" t="s">
        <v>2</v>
      </c>
      <c r="M158" s="36">
        <v>18</v>
      </c>
      <c r="N158" s="4">
        <f t="shared" si="30"/>
        <v>25</v>
      </c>
      <c r="O158" s="60">
        <f t="shared" si="45"/>
        <v>2.3888888888888888</v>
      </c>
      <c r="P158" s="60">
        <f t="shared" si="46"/>
        <v>1</v>
      </c>
      <c r="Q158" s="56"/>
    </row>
    <row r="159" spans="4:17" s="53" customFormat="1" x14ac:dyDescent="0.2">
      <c r="D159" s="55">
        <v>1975</v>
      </c>
      <c r="E159" s="55">
        <v>3</v>
      </c>
      <c r="F159" s="56" t="s">
        <v>493</v>
      </c>
      <c r="G159" s="10">
        <v>22</v>
      </c>
      <c r="H159" s="10">
        <v>13</v>
      </c>
      <c r="I159" s="10">
        <v>5</v>
      </c>
      <c r="J159" s="10">
        <v>4</v>
      </c>
      <c r="K159" s="10">
        <v>52</v>
      </c>
      <c r="L159" s="53" t="s">
        <v>2</v>
      </c>
      <c r="M159" s="10">
        <v>28</v>
      </c>
      <c r="N159" s="4">
        <f t="shared" si="30"/>
        <v>31</v>
      </c>
      <c r="O159" s="60">
        <f t="shared" ref="O159:O160" si="47">SUM(K159/G159)</f>
        <v>2.3636363636363638</v>
      </c>
      <c r="P159" s="60">
        <f t="shared" ref="P159:P160" si="48">SUM(M159/G159)</f>
        <v>1.2727272727272727</v>
      </c>
      <c r="Q159" s="56"/>
    </row>
    <row r="160" spans="4:17" s="53" customFormat="1" x14ac:dyDescent="0.2">
      <c r="D160" s="55">
        <v>1976</v>
      </c>
      <c r="E160" s="55">
        <v>4</v>
      </c>
      <c r="F160" s="56" t="s">
        <v>493</v>
      </c>
      <c r="G160" s="10">
        <v>22</v>
      </c>
      <c r="H160" s="10">
        <v>12</v>
      </c>
      <c r="I160" s="10">
        <v>2</v>
      </c>
      <c r="J160" s="10">
        <v>8</v>
      </c>
      <c r="K160" s="10">
        <v>47</v>
      </c>
      <c r="L160" s="53" t="s">
        <v>2</v>
      </c>
      <c r="M160" s="10">
        <v>34</v>
      </c>
      <c r="N160" s="4">
        <f t="shared" si="30"/>
        <v>26</v>
      </c>
      <c r="O160" s="60">
        <f t="shared" si="47"/>
        <v>2.1363636363636362</v>
      </c>
      <c r="P160" s="60">
        <f t="shared" si="48"/>
        <v>1.5454545454545454</v>
      </c>
      <c r="Q160" s="56"/>
    </row>
    <row r="161" spans="4:17" s="53" customFormat="1" x14ac:dyDescent="0.2">
      <c r="D161" s="55">
        <v>1977</v>
      </c>
      <c r="E161" s="55">
        <v>8</v>
      </c>
      <c r="F161" s="56" t="s">
        <v>493</v>
      </c>
      <c r="G161" s="10">
        <v>22</v>
      </c>
      <c r="H161" s="10">
        <v>10</v>
      </c>
      <c r="I161" s="10">
        <v>3</v>
      </c>
      <c r="J161" s="10">
        <v>9</v>
      </c>
      <c r="K161" s="10">
        <v>28</v>
      </c>
      <c r="L161" s="53" t="s">
        <v>2</v>
      </c>
      <c r="M161" s="10">
        <v>32</v>
      </c>
      <c r="N161" s="4">
        <f t="shared" si="30"/>
        <v>23</v>
      </c>
      <c r="O161" s="60">
        <f t="shared" ref="O161:O182" si="49">SUM(K161/G161)</f>
        <v>1.2727272727272727</v>
      </c>
      <c r="P161" s="60">
        <f t="shared" ref="P161:P182" si="50">SUM(M161/G161)</f>
        <v>1.4545454545454546</v>
      </c>
      <c r="Q161" s="56"/>
    </row>
    <row r="162" spans="4:17" s="53" customFormat="1" x14ac:dyDescent="0.2">
      <c r="D162" s="55">
        <v>1978</v>
      </c>
      <c r="E162" s="55">
        <v>2</v>
      </c>
      <c r="F162" s="56" t="s">
        <v>491</v>
      </c>
      <c r="G162" s="36">
        <v>22</v>
      </c>
      <c r="H162" s="36">
        <v>10</v>
      </c>
      <c r="I162" s="36">
        <v>9</v>
      </c>
      <c r="J162" s="36">
        <v>3</v>
      </c>
      <c r="K162" s="36">
        <v>40</v>
      </c>
      <c r="L162" s="34" t="s">
        <v>2</v>
      </c>
      <c r="M162" s="36">
        <v>19</v>
      </c>
      <c r="N162" s="4">
        <f t="shared" si="30"/>
        <v>29</v>
      </c>
      <c r="O162" s="60">
        <f t="shared" si="49"/>
        <v>1.8181818181818181</v>
      </c>
      <c r="P162" s="60">
        <f t="shared" si="50"/>
        <v>0.86363636363636365</v>
      </c>
      <c r="Q162" s="56"/>
    </row>
    <row r="163" spans="4:17" s="53" customFormat="1" x14ac:dyDescent="0.2">
      <c r="D163" s="55">
        <v>1979</v>
      </c>
      <c r="E163" s="55">
        <v>5</v>
      </c>
      <c r="F163" s="56" t="s">
        <v>491</v>
      </c>
      <c r="G163" s="36">
        <v>22</v>
      </c>
      <c r="H163" s="36">
        <v>10</v>
      </c>
      <c r="I163" s="36">
        <v>4</v>
      </c>
      <c r="J163" s="36">
        <v>8</v>
      </c>
      <c r="K163" s="36">
        <v>43</v>
      </c>
      <c r="L163" s="34" t="s">
        <v>2</v>
      </c>
      <c r="M163" s="36">
        <v>33</v>
      </c>
      <c r="N163" s="4">
        <f t="shared" si="30"/>
        <v>24</v>
      </c>
      <c r="O163" s="60">
        <f t="shared" si="49"/>
        <v>1.9545454545454546</v>
      </c>
      <c r="P163" s="60">
        <f t="shared" si="50"/>
        <v>1.5</v>
      </c>
      <c r="Q163" s="56"/>
    </row>
    <row r="164" spans="4:17" s="53" customFormat="1" x14ac:dyDescent="0.2">
      <c r="D164" s="55">
        <v>1980</v>
      </c>
      <c r="E164" s="55">
        <v>3</v>
      </c>
      <c r="F164" s="56" t="s">
        <v>491</v>
      </c>
      <c r="G164" s="36">
        <v>22</v>
      </c>
      <c r="H164" s="36">
        <v>11</v>
      </c>
      <c r="I164" s="36">
        <v>3</v>
      </c>
      <c r="J164" s="36">
        <v>8</v>
      </c>
      <c r="K164" s="36">
        <v>35</v>
      </c>
      <c r="L164" s="34" t="s">
        <v>2</v>
      </c>
      <c r="M164" s="36">
        <v>26</v>
      </c>
      <c r="N164" s="4">
        <f t="shared" si="30"/>
        <v>25</v>
      </c>
      <c r="O164" s="60">
        <f t="shared" si="49"/>
        <v>1.5909090909090908</v>
      </c>
      <c r="P164" s="60">
        <f t="shared" si="50"/>
        <v>1.1818181818181819</v>
      </c>
      <c r="Q164" s="56"/>
    </row>
    <row r="165" spans="4:17" s="53" customFormat="1" x14ac:dyDescent="0.2">
      <c r="D165" s="55">
        <v>1981</v>
      </c>
      <c r="E165" s="55">
        <v>9</v>
      </c>
      <c r="F165" s="56" t="s">
        <v>491</v>
      </c>
      <c r="G165" s="36">
        <v>22</v>
      </c>
      <c r="H165" s="36">
        <v>5</v>
      </c>
      <c r="I165" s="36">
        <v>8</v>
      </c>
      <c r="J165" s="36">
        <v>9</v>
      </c>
      <c r="K165" s="36">
        <v>28</v>
      </c>
      <c r="L165" s="34" t="s">
        <v>2</v>
      </c>
      <c r="M165" s="36">
        <v>27</v>
      </c>
      <c r="N165" s="4">
        <f t="shared" si="30"/>
        <v>18</v>
      </c>
      <c r="O165" s="60">
        <f t="shared" si="49"/>
        <v>1.2727272727272727</v>
      </c>
      <c r="P165" s="60">
        <f t="shared" si="50"/>
        <v>1.2272727272727273</v>
      </c>
      <c r="Q165" s="56"/>
    </row>
    <row r="166" spans="4:17" s="53" customFormat="1" x14ac:dyDescent="0.2">
      <c r="D166" s="55">
        <v>1982</v>
      </c>
      <c r="E166" s="55">
        <v>6</v>
      </c>
      <c r="F166" s="56" t="s">
        <v>491</v>
      </c>
      <c r="G166" s="10">
        <v>22</v>
      </c>
      <c r="H166" s="10">
        <v>10</v>
      </c>
      <c r="I166" s="10">
        <v>2</v>
      </c>
      <c r="J166" s="10">
        <v>10</v>
      </c>
      <c r="K166" s="10">
        <v>46</v>
      </c>
      <c r="L166" s="10" t="s">
        <v>2</v>
      </c>
      <c r="M166" s="10">
        <v>42</v>
      </c>
      <c r="N166" s="10">
        <v>22</v>
      </c>
      <c r="O166" s="60">
        <f t="shared" si="49"/>
        <v>2.0909090909090908</v>
      </c>
      <c r="P166" s="60">
        <f t="shared" si="50"/>
        <v>1.9090909090909092</v>
      </c>
      <c r="Q166" s="56"/>
    </row>
    <row r="167" spans="4:17" s="53" customFormat="1" x14ac:dyDescent="0.2">
      <c r="D167" s="55">
        <v>1983</v>
      </c>
      <c r="E167" s="55">
        <v>7</v>
      </c>
      <c r="F167" s="56" t="s">
        <v>493</v>
      </c>
      <c r="G167" s="10">
        <v>22</v>
      </c>
      <c r="H167" s="10">
        <v>8</v>
      </c>
      <c r="I167" s="10">
        <v>7</v>
      </c>
      <c r="J167" s="10">
        <v>7</v>
      </c>
      <c r="K167" s="10">
        <v>36</v>
      </c>
      <c r="L167" s="10" t="s">
        <v>2</v>
      </c>
      <c r="M167" s="10">
        <v>36</v>
      </c>
      <c r="N167" s="4">
        <f t="shared" ref="N167:N173" si="51">SUM(2*H167+I167)</f>
        <v>23</v>
      </c>
      <c r="O167" s="60">
        <f t="shared" si="49"/>
        <v>1.6363636363636365</v>
      </c>
      <c r="P167" s="60">
        <f t="shared" si="50"/>
        <v>1.6363636363636365</v>
      </c>
      <c r="Q167" s="56"/>
    </row>
    <row r="168" spans="4:17" s="53" customFormat="1" x14ac:dyDescent="0.2">
      <c r="D168" s="55">
        <v>1984</v>
      </c>
      <c r="E168" s="55">
        <v>11</v>
      </c>
      <c r="F168" s="56" t="s">
        <v>491</v>
      </c>
      <c r="G168" s="36">
        <v>22</v>
      </c>
      <c r="H168" s="36">
        <v>5</v>
      </c>
      <c r="I168" s="36">
        <v>4</v>
      </c>
      <c r="J168" s="36">
        <v>13</v>
      </c>
      <c r="K168" s="36">
        <v>38</v>
      </c>
      <c r="L168" s="34" t="s">
        <v>2</v>
      </c>
      <c r="M168" s="36">
        <v>54</v>
      </c>
      <c r="N168" s="4">
        <f t="shared" si="51"/>
        <v>14</v>
      </c>
      <c r="O168" s="60">
        <f t="shared" si="49"/>
        <v>1.7272727272727273</v>
      </c>
      <c r="P168" s="60">
        <f t="shared" si="50"/>
        <v>2.4545454545454546</v>
      </c>
      <c r="Q168" s="56"/>
    </row>
    <row r="169" spans="4:17" s="53" customFormat="1" x14ac:dyDescent="0.2">
      <c r="D169" s="55">
        <v>1985</v>
      </c>
      <c r="E169" s="55">
        <v>6</v>
      </c>
      <c r="F169" s="56" t="s">
        <v>498</v>
      </c>
      <c r="G169" s="36">
        <v>22</v>
      </c>
      <c r="H169" s="39">
        <v>7</v>
      </c>
      <c r="I169" s="39">
        <v>5</v>
      </c>
      <c r="J169" s="39">
        <v>10</v>
      </c>
      <c r="K169" s="39">
        <v>38</v>
      </c>
      <c r="L169" s="34" t="s">
        <v>2</v>
      </c>
      <c r="M169" s="39">
        <v>41</v>
      </c>
      <c r="N169" s="4">
        <f t="shared" si="51"/>
        <v>19</v>
      </c>
      <c r="O169" s="60">
        <f t="shared" si="49"/>
        <v>1.7272727272727273</v>
      </c>
      <c r="P169" s="60">
        <f t="shared" si="50"/>
        <v>1.8636363636363635</v>
      </c>
      <c r="Q169" s="56"/>
    </row>
    <row r="170" spans="4:17" s="53" customFormat="1" x14ac:dyDescent="0.2">
      <c r="D170" s="55">
        <v>1986</v>
      </c>
      <c r="E170" s="55">
        <v>11</v>
      </c>
      <c r="F170" s="56" t="s">
        <v>498</v>
      </c>
      <c r="G170" s="36">
        <v>22</v>
      </c>
      <c r="H170" s="39">
        <v>4</v>
      </c>
      <c r="I170" s="39">
        <v>6</v>
      </c>
      <c r="J170" s="39">
        <v>12</v>
      </c>
      <c r="K170" s="39">
        <v>21</v>
      </c>
      <c r="L170" s="34" t="s">
        <v>2</v>
      </c>
      <c r="M170" s="39">
        <v>44</v>
      </c>
      <c r="N170" s="4">
        <f t="shared" si="51"/>
        <v>14</v>
      </c>
      <c r="O170" s="60">
        <f t="shared" si="49"/>
        <v>0.95454545454545459</v>
      </c>
      <c r="P170" s="60">
        <f t="shared" si="50"/>
        <v>2</v>
      </c>
      <c r="Q170" s="56"/>
    </row>
    <row r="171" spans="4:17" s="53" customFormat="1" x14ac:dyDescent="0.2">
      <c r="D171" s="55">
        <v>1987</v>
      </c>
      <c r="E171" s="55">
        <v>6</v>
      </c>
      <c r="F171" s="56" t="s">
        <v>498</v>
      </c>
      <c r="G171" s="36">
        <v>22</v>
      </c>
      <c r="H171" s="39">
        <v>9</v>
      </c>
      <c r="I171" s="39">
        <v>3</v>
      </c>
      <c r="J171" s="39">
        <v>10</v>
      </c>
      <c r="K171" s="39">
        <v>32</v>
      </c>
      <c r="L171" s="34" t="s">
        <v>2</v>
      </c>
      <c r="M171" s="39">
        <v>33</v>
      </c>
      <c r="N171" s="4">
        <f t="shared" si="51"/>
        <v>21</v>
      </c>
      <c r="O171" s="60">
        <f t="shared" si="49"/>
        <v>1.4545454545454546</v>
      </c>
      <c r="P171" s="60">
        <f t="shared" si="50"/>
        <v>1.5</v>
      </c>
      <c r="Q171" s="56"/>
    </row>
    <row r="172" spans="4:17" s="53" customFormat="1" x14ac:dyDescent="0.2">
      <c r="D172" s="55">
        <v>1988</v>
      </c>
      <c r="E172" s="55">
        <v>11</v>
      </c>
      <c r="F172" s="56" t="s">
        <v>498</v>
      </c>
      <c r="G172" s="36">
        <v>22</v>
      </c>
      <c r="H172" s="39">
        <v>3</v>
      </c>
      <c r="I172" s="39">
        <v>6</v>
      </c>
      <c r="J172" s="39">
        <v>13</v>
      </c>
      <c r="K172" s="39">
        <v>20</v>
      </c>
      <c r="L172" s="34" t="s">
        <v>2</v>
      </c>
      <c r="M172" s="39">
        <v>44</v>
      </c>
      <c r="N172" s="4">
        <f t="shared" si="51"/>
        <v>12</v>
      </c>
      <c r="O172" s="60">
        <f t="shared" si="49"/>
        <v>0.90909090909090906</v>
      </c>
      <c r="P172" s="60">
        <f t="shared" si="50"/>
        <v>2</v>
      </c>
      <c r="Q172" s="56"/>
    </row>
    <row r="173" spans="4:17" s="53" customFormat="1" x14ac:dyDescent="0.2">
      <c r="D173" s="55">
        <v>1989</v>
      </c>
      <c r="E173" s="55">
        <v>1</v>
      </c>
      <c r="F173" s="56" t="s">
        <v>496</v>
      </c>
      <c r="G173" s="36">
        <v>18</v>
      </c>
      <c r="H173" s="39">
        <v>15</v>
      </c>
      <c r="I173" s="39">
        <v>1</v>
      </c>
      <c r="J173" s="39">
        <v>2</v>
      </c>
      <c r="K173" s="39">
        <v>54</v>
      </c>
      <c r="L173" s="34" t="s">
        <v>2</v>
      </c>
      <c r="M173" s="39">
        <v>19</v>
      </c>
      <c r="N173" s="4">
        <f t="shared" si="51"/>
        <v>31</v>
      </c>
      <c r="O173" s="60">
        <f t="shared" si="49"/>
        <v>3</v>
      </c>
      <c r="P173" s="60">
        <f t="shared" si="50"/>
        <v>1.0555555555555556</v>
      </c>
      <c r="Q173" s="56"/>
    </row>
    <row r="174" spans="4:17" s="53" customFormat="1" x14ac:dyDescent="0.2">
      <c r="D174" s="55">
        <v>1990</v>
      </c>
      <c r="E174" s="55">
        <v>6</v>
      </c>
      <c r="F174" s="56" t="s">
        <v>497</v>
      </c>
      <c r="G174" s="12">
        <v>22</v>
      </c>
      <c r="H174" s="12">
        <v>9</v>
      </c>
      <c r="I174" s="12">
        <v>6</v>
      </c>
      <c r="J174" s="12">
        <v>7</v>
      </c>
      <c r="K174" s="12">
        <v>41</v>
      </c>
      <c r="L174" s="13" t="s">
        <v>2</v>
      </c>
      <c r="M174" s="12">
        <v>35</v>
      </c>
      <c r="N174" s="4">
        <f t="shared" ref="N174:N198" si="52">SUM(3*H174+I174)</f>
        <v>33</v>
      </c>
      <c r="O174" s="60">
        <f t="shared" si="49"/>
        <v>1.8636363636363635</v>
      </c>
      <c r="P174" s="60">
        <f t="shared" si="50"/>
        <v>1.5909090909090908</v>
      </c>
      <c r="Q174" s="56"/>
    </row>
    <row r="175" spans="4:17" s="53" customFormat="1" x14ac:dyDescent="0.2">
      <c r="D175" s="55">
        <v>1991</v>
      </c>
      <c r="E175" s="55">
        <v>8</v>
      </c>
      <c r="F175" s="56" t="s">
        <v>498</v>
      </c>
      <c r="G175" s="12">
        <v>22</v>
      </c>
      <c r="H175" s="12">
        <v>7</v>
      </c>
      <c r="I175" s="12">
        <v>4</v>
      </c>
      <c r="J175" s="12">
        <v>11</v>
      </c>
      <c r="K175" s="12">
        <v>40</v>
      </c>
      <c r="L175" s="13" t="s">
        <v>2</v>
      </c>
      <c r="M175" s="12">
        <v>59</v>
      </c>
      <c r="N175" s="4">
        <f t="shared" si="52"/>
        <v>25</v>
      </c>
      <c r="O175" s="60">
        <f t="shared" si="49"/>
        <v>1.8181818181818181</v>
      </c>
      <c r="P175" s="60">
        <f t="shared" si="50"/>
        <v>2.6818181818181817</v>
      </c>
      <c r="Q175" s="56"/>
    </row>
    <row r="176" spans="4:17" s="53" customFormat="1" x14ac:dyDescent="0.2">
      <c r="D176" s="55">
        <v>1992</v>
      </c>
      <c r="E176" s="55">
        <v>6</v>
      </c>
      <c r="F176" s="56" t="s">
        <v>497</v>
      </c>
      <c r="G176" s="12">
        <v>20</v>
      </c>
      <c r="H176" s="12">
        <v>8</v>
      </c>
      <c r="I176" s="12">
        <v>6</v>
      </c>
      <c r="J176" s="12">
        <v>6</v>
      </c>
      <c r="K176" s="12">
        <v>32</v>
      </c>
      <c r="L176" s="13" t="s">
        <v>2</v>
      </c>
      <c r="M176" s="12">
        <v>31</v>
      </c>
      <c r="N176" s="4">
        <f t="shared" si="52"/>
        <v>30</v>
      </c>
      <c r="O176" s="60">
        <f t="shared" si="49"/>
        <v>1.6</v>
      </c>
      <c r="P176" s="60">
        <f t="shared" si="50"/>
        <v>1.55</v>
      </c>
      <c r="Q176" s="56"/>
    </row>
    <row r="177" spans="4:17" s="53" customFormat="1" x14ac:dyDescent="0.2">
      <c r="D177" s="55">
        <v>1993</v>
      </c>
      <c r="E177" s="55">
        <v>8</v>
      </c>
      <c r="F177" s="56" t="s">
        <v>497</v>
      </c>
      <c r="G177" s="12">
        <v>22</v>
      </c>
      <c r="H177" s="12">
        <v>7</v>
      </c>
      <c r="I177" s="12">
        <v>5</v>
      </c>
      <c r="J177" s="12">
        <v>10</v>
      </c>
      <c r="K177" s="12">
        <v>37</v>
      </c>
      <c r="L177" s="13" t="s">
        <v>2</v>
      </c>
      <c r="M177" s="12">
        <v>40</v>
      </c>
      <c r="N177" s="4">
        <f t="shared" si="52"/>
        <v>26</v>
      </c>
      <c r="O177" s="60">
        <f t="shared" si="49"/>
        <v>1.6818181818181819</v>
      </c>
      <c r="P177" s="60">
        <f t="shared" si="50"/>
        <v>1.8181818181818181</v>
      </c>
      <c r="Q177" s="56"/>
    </row>
    <row r="178" spans="4:17" s="53" customFormat="1" x14ac:dyDescent="0.2">
      <c r="D178" s="55">
        <v>1994</v>
      </c>
      <c r="E178" s="55">
        <v>11</v>
      </c>
      <c r="F178" s="56" t="s">
        <v>498</v>
      </c>
      <c r="G178" s="63">
        <v>21</v>
      </c>
      <c r="H178" s="64">
        <v>3</v>
      </c>
      <c r="I178" s="64">
        <v>7</v>
      </c>
      <c r="J178" s="64">
        <v>11</v>
      </c>
      <c r="K178" s="64">
        <v>27</v>
      </c>
      <c r="L178" s="65" t="s">
        <v>2</v>
      </c>
      <c r="M178" s="64">
        <v>47</v>
      </c>
      <c r="N178" s="66">
        <f t="shared" si="52"/>
        <v>16</v>
      </c>
      <c r="O178" s="60">
        <f t="shared" si="49"/>
        <v>1.2857142857142858</v>
      </c>
      <c r="P178" s="60">
        <f t="shared" si="50"/>
        <v>2.2380952380952381</v>
      </c>
      <c r="Q178" s="67" t="s">
        <v>502</v>
      </c>
    </row>
    <row r="179" spans="4:17" s="53" customFormat="1" x14ac:dyDescent="0.2">
      <c r="D179" s="55">
        <v>1995</v>
      </c>
      <c r="E179" s="55">
        <v>2</v>
      </c>
      <c r="F179" s="56" t="s">
        <v>496</v>
      </c>
      <c r="G179" s="12">
        <v>18</v>
      </c>
      <c r="H179" s="12">
        <v>10</v>
      </c>
      <c r="I179" s="12">
        <v>5</v>
      </c>
      <c r="J179" s="12">
        <v>3</v>
      </c>
      <c r="K179" s="12">
        <v>45</v>
      </c>
      <c r="L179" s="13" t="s">
        <v>2</v>
      </c>
      <c r="M179" s="12">
        <v>20</v>
      </c>
      <c r="N179" s="4">
        <f t="shared" si="52"/>
        <v>35</v>
      </c>
      <c r="O179" s="60">
        <f t="shared" si="49"/>
        <v>2.5</v>
      </c>
      <c r="P179" s="60">
        <f t="shared" si="50"/>
        <v>1.1111111111111112</v>
      </c>
      <c r="Q179" s="56"/>
    </row>
    <row r="180" spans="4:17" s="53" customFormat="1" x14ac:dyDescent="0.2">
      <c r="D180" s="55">
        <v>1996</v>
      </c>
      <c r="E180" s="55">
        <v>5</v>
      </c>
      <c r="F180" s="56" t="s">
        <v>498</v>
      </c>
      <c r="G180" s="12">
        <v>22</v>
      </c>
      <c r="H180" s="12">
        <v>11</v>
      </c>
      <c r="I180" s="12">
        <v>3</v>
      </c>
      <c r="J180" s="12">
        <v>8</v>
      </c>
      <c r="K180" s="12">
        <v>45</v>
      </c>
      <c r="L180" s="13" t="s">
        <v>2</v>
      </c>
      <c r="M180" s="12">
        <v>34</v>
      </c>
      <c r="N180" s="4">
        <f t="shared" si="52"/>
        <v>36</v>
      </c>
      <c r="O180" s="60">
        <f t="shared" si="49"/>
        <v>2.0454545454545454</v>
      </c>
      <c r="P180" s="60">
        <f t="shared" si="50"/>
        <v>1.5454545454545454</v>
      </c>
      <c r="Q180" s="56"/>
    </row>
    <row r="181" spans="4:17" s="53" customFormat="1" x14ac:dyDescent="0.2">
      <c r="D181" s="55">
        <v>1997</v>
      </c>
      <c r="E181" s="55">
        <v>8</v>
      </c>
      <c r="F181" s="56" t="s">
        <v>498</v>
      </c>
      <c r="G181" s="12">
        <v>20</v>
      </c>
      <c r="H181" s="12">
        <v>5</v>
      </c>
      <c r="I181" s="12">
        <v>5</v>
      </c>
      <c r="J181" s="12">
        <v>10</v>
      </c>
      <c r="K181" s="12">
        <v>31</v>
      </c>
      <c r="L181" s="13" t="s">
        <v>2</v>
      </c>
      <c r="M181" s="12">
        <v>48</v>
      </c>
      <c r="N181" s="4">
        <f t="shared" si="52"/>
        <v>20</v>
      </c>
      <c r="O181" s="60">
        <f t="shared" si="49"/>
        <v>1.55</v>
      </c>
      <c r="P181" s="60">
        <f t="shared" si="50"/>
        <v>2.4</v>
      </c>
      <c r="Q181" s="56"/>
    </row>
    <row r="182" spans="4:17" s="53" customFormat="1" x14ac:dyDescent="0.2">
      <c r="D182" s="55">
        <v>1998</v>
      </c>
      <c r="E182" s="55">
        <v>9</v>
      </c>
      <c r="F182" s="56" t="s">
        <v>498</v>
      </c>
      <c r="G182" s="12">
        <v>22</v>
      </c>
      <c r="H182" s="12">
        <v>5</v>
      </c>
      <c r="I182" s="12">
        <v>6</v>
      </c>
      <c r="J182" s="12">
        <v>11</v>
      </c>
      <c r="K182" s="12">
        <v>37</v>
      </c>
      <c r="L182" s="13" t="s">
        <v>2</v>
      </c>
      <c r="M182" s="12">
        <v>57</v>
      </c>
      <c r="N182" s="4">
        <f t="shared" si="52"/>
        <v>21</v>
      </c>
      <c r="O182" s="60">
        <f t="shared" si="49"/>
        <v>1.6818181818181819</v>
      </c>
      <c r="P182" s="60">
        <f t="shared" si="50"/>
        <v>2.5909090909090908</v>
      </c>
      <c r="Q182" s="56"/>
    </row>
    <row r="183" spans="4:17" s="53" customFormat="1" x14ac:dyDescent="0.2">
      <c r="D183" s="55">
        <v>1999</v>
      </c>
      <c r="E183" s="55">
        <v>10</v>
      </c>
      <c r="F183" s="56" t="s">
        <v>497</v>
      </c>
      <c r="G183" s="12">
        <v>22</v>
      </c>
      <c r="H183" s="12">
        <v>6</v>
      </c>
      <c r="I183" s="12">
        <v>3</v>
      </c>
      <c r="J183" s="12">
        <v>13</v>
      </c>
      <c r="K183" s="12">
        <v>25</v>
      </c>
      <c r="L183" s="13" t="s">
        <v>2</v>
      </c>
      <c r="M183" s="12">
        <v>80</v>
      </c>
      <c r="N183" s="4">
        <f t="shared" si="52"/>
        <v>21</v>
      </c>
      <c r="O183" s="60">
        <f t="shared" ref="O183:O196" si="53">SUM(K183/G183)</f>
        <v>1.1363636363636365</v>
      </c>
      <c r="P183" s="60">
        <f t="shared" ref="P183:P196" si="54">SUM(M183/G183)</f>
        <v>3.6363636363636362</v>
      </c>
      <c r="Q183" s="56"/>
    </row>
    <row r="184" spans="4:17" s="53" customFormat="1" x14ac:dyDescent="0.2">
      <c r="D184" s="55">
        <v>2000</v>
      </c>
      <c r="E184" s="55">
        <v>5</v>
      </c>
      <c r="F184" s="56" t="s">
        <v>497</v>
      </c>
      <c r="G184" s="47">
        <v>22</v>
      </c>
      <c r="H184" s="47">
        <v>11</v>
      </c>
      <c r="I184" s="47">
        <v>4</v>
      </c>
      <c r="J184" s="47">
        <v>7</v>
      </c>
      <c r="K184" s="47">
        <v>42</v>
      </c>
      <c r="L184" s="13" t="s">
        <v>2</v>
      </c>
      <c r="M184" s="47">
        <v>33</v>
      </c>
      <c r="N184" s="4">
        <f t="shared" si="52"/>
        <v>37</v>
      </c>
      <c r="O184" s="60">
        <f t="shared" si="53"/>
        <v>1.9090909090909092</v>
      </c>
      <c r="P184" s="60">
        <f t="shared" si="54"/>
        <v>1.5</v>
      </c>
      <c r="Q184" s="56"/>
    </row>
    <row r="185" spans="4:17" s="53" customFormat="1" x14ac:dyDescent="0.2">
      <c r="D185" s="55">
        <v>2001</v>
      </c>
      <c r="E185" s="55">
        <v>3</v>
      </c>
      <c r="F185" s="56" t="s">
        <v>497</v>
      </c>
      <c r="G185" s="39">
        <v>22</v>
      </c>
      <c r="H185" s="39">
        <v>14</v>
      </c>
      <c r="I185" s="39">
        <v>0</v>
      </c>
      <c r="J185" s="39">
        <v>8</v>
      </c>
      <c r="K185" s="36">
        <v>50</v>
      </c>
      <c r="L185" s="49" t="s">
        <v>2</v>
      </c>
      <c r="M185" s="36">
        <v>26</v>
      </c>
      <c r="N185" s="4">
        <f t="shared" si="52"/>
        <v>42</v>
      </c>
      <c r="O185" s="60">
        <f t="shared" si="53"/>
        <v>2.2727272727272729</v>
      </c>
      <c r="P185" s="60">
        <f t="shared" si="54"/>
        <v>1.1818181818181819</v>
      </c>
      <c r="Q185" s="56"/>
    </row>
    <row r="186" spans="4:17" s="53" customFormat="1" x14ac:dyDescent="0.2">
      <c r="D186" s="55">
        <v>2002</v>
      </c>
      <c r="E186" s="55">
        <v>3</v>
      </c>
      <c r="F186" s="56" t="s">
        <v>497</v>
      </c>
      <c r="G186" s="39">
        <v>22</v>
      </c>
      <c r="H186" s="39">
        <v>12</v>
      </c>
      <c r="I186" s="39">
        <v>3</v>
      </c>
      <c r="J186" s="39">
        <v>7</v>
      </c>
      <c r="K186" s="36">
        <v>61</v>
      </c>
      <c r="L186" s="49" t="s">
        <v>2</v>
      </c>
      <c r="M186" s="36">
        <v>41</v>
      </c>
      <c r="N186" s="4">
        <f t="shared" si="52"/>
        <v>39</v>
      </c>
      <c r="O186" s="60">
        <f t="shared" si="53"/>
        <v>2.7727272727272729</v>
      </c>
      <c r="P186" s="60">
        <f t="shared" si="54"/>
        <v>1.8636363636363635</v>
      </c>
      <c r="Q186" s="56"/>
    </row>
    <row r="187" spans="4:17" s="53" customFormat="1" x14ac:dyDescent="0.2">
      <c r="D187" s="55">
        <v>2003</v>
      </c>
      <c r="E187" s="55">
        <v>4</v>
      </c>
      <c r="F187" s="56" t="s">
        <v>497</v>
      </c>
      <c r="G187" s="39">
        <v>22</v>
      </c>
      <c r="H187" s="39">
        <v>13</v>
      </c>
      <c r="I187" s="39">
        <v>1</v>
      </c>
      <c r="J187" s="39">
        <v>8</v>
      </c>
      <c r="K187" s="36">
        <v>53</v>
      </c>
      <c r="L187" s="49" t="s">
        <v>2</v>
      </c>
      <c r="M187" s="36">
        <v>45</v>
      </c>
      <c r="N187" s="4">
        <f t="shared" si="52"/>
        <v>40</v>
      </c>
      <c r="O187" s="60">
        <f t="shared" si="53"/>
        <v>2.4090909090909092</v>
      </c>
      <c r="P187" s="60">
        <f t="shared" si="54"/>
        <v>2.0454545454545454</v>
      </c>
      <c r="Q187" s="56"/>
    </row>
    <row r="188" spans="4:17" s="53" customFormat="1" x14ac:dyDescent="0.2">
      <c r="D188" s="55">
        <v>2004</v>
      </c>
      <c r="E188" s="55">
        <v>12</v>
      </c>
      <c r="F188" s="56" t="s">
        <v>497</v>
      </c>
      <c r="G188" s="39">
        <v>22</v>
      </c>
      <c r="H188" s="39">
        <v>3</v>
      </c>
      <c r="I188" s="39">
        <v>4</v>
      </c>
      <c r="J188" s="39">
        <v>15</v>
      </c>
      <c r="K188" s="36">
        <v>29</v>
      </c>
      <c r="L188" s="34" t="s">
        <v>2</v>
      </c>
      <c r="M188" s="36">
        <v>104</v>
      </c>
      <c r="N188" s="4">
        <f t="shared" si="52"/>
        <v>13</v>
      </c>
      <c r="O188" s="60">
        <f t="shared" si="53"/>
        <v>1.3181818181818181</v>
      </c>
      <c r="P188" s="60">
        <f t="shared" si="54"/>
        <v>4.7272727272727275</v>
      </c>
      <c r="Q188" s="56"/>
    </row>
    <row r="189" spans="4:17" s="53" customFormat="1" x14ac:dyDescent="0.2">
      <c r="D189" s="55">
        <v>2005</v>
      </c>
      <c r="E189" s="55">
        <v>10</v>
      </c>
      <c r="F189" s="56" t="s">
        <v>499</v>
      </c>
      <c r="G189" s="39">
        <v>18</v>
      </c>
      <c r="H189" s="39">
        <v>2</v>
      </c>
      <c r="I189" s="39">
        <v>1</v>
      </c>
      <c r="J189" s="39">
        <v>15</v>
      </c>
      <c r="K189" s="36">
        <v>13</v>
      </c>
      <c r="L189" s="49" t="s">
        <v>2</v>
      </c>
      <c r="M189" s="36">
        <v>68</v>
      </c>
      <c r="N189" s="4">
        <f t="shared" si="52"/>
        <v>7</v>
      </c>
      <c r="O189" s="60">
        <f t="shared" si="53"/>
        <v>0.72222222222222221</v>
      </c>
      <c r="P189" s="60">
        <f t="shared" si="54"/>
        <v>3.7777777777777777</v>
      </c>
      <c r="Q189" s="56"/>
    </row>
    <row r="190" spans="4:17" s="53" customFormat="1" x14ac:dyDescent="0.2">
      <c r="D190" s="55">
        <v>2006</v>
      </c>
      <c r="E190" s="55">
        <v>2</v>
      </c>
      <c r="F190" s="56" t="s">
        <v>500</v>
      </c>
      <c r="G190" s="39">
        <v>16</v>
      </c>
      <c r="H190" s="39">
        <v>9</v>
      </c>
      <c r="I190" s="39">
        <v>2</v>
      </c>
      <c r="J190" s="39">
        <v>5</v>
      </c>
      <c r="K190" s="36">
        <v>36</v>
      </c>
      <c r="L190" s="49" t="s">
        <v>2</v>
      </c>
      <c r="M190" s="36">
        <v>24</v>
      </c>
      <c r="N190" s="4">
        <f t="shared" si="52"/>
        <v>29</v>
      </c>
      <c r="O190" s="60">
        <f t="shared" si="53"/>
        <v>2.25</v>
      </c>
      <c r="P190" s="60">
        <f t="shared" si="54"/>
        <v>1.5</v>
      </c>
      <c r="Q190" s="56"/>
    </row>
    <row r="191" spans="4:17" s="53" customFormat="1" x14ac:dyDescent="0.2">
      <c r="D191" s="55">
        <v>2007</v>
      </c>
      <c r="E191" s="55">
        <v>2</v>
      </c>
      <c r="F191" s="56" t="s">
        <v>500</v>
      </c>
      <c r="G191" s="51">
        <v>18</v>
      </c>
      <c r="H191" s="39">
        <v>11</v>
      </c>
      <c r="I191" s="39">
        <v>2</v>
      </c>
      <c r="J191" s="39">
        <v>5</v>
      </c>
      <c r="K191" s="36">
        <v>51</v>
      </c>
      <c r="L191" s="49" t="s">
        <v>2</v>
      </c>
      <c r="M191" s="36">
        <v>35</v>
      </c>
      <c r="N191" s="4">
        <f t="shared" si="52"/>
        <v>35</v>
      </c>
      <c r="O191" s="60">
        <f t="shared" si="53"/>
        <v>2.8333333333333335</v>
      </c>
      <c r="P191" s="60">
        <f t="shared" si="54"/>
        <v>1.9444444444444444</v>
      </c>
      <c r="Q191" s="56"/>
    </row>
    <row r="192" spans="4:17" s="53" customFormat="1" x14ac:dyDescent="0.2">
      <c r="D192" s="55">
        <v>2008</v>
      </c>
      <c r="E192" s="55">
        <v>4</v>
      </c>
      <c r="F192" s="56" t="s">
        <v>501</v>
      </c>
      <c r="G192" s="51">
        <v>18</v>
      </c>
      <c r="H192" s="39">
        <v>10</v>
      </c>
      <c r="I192" s="39">
        <v>1</v>
      </c>
      <c r="J192" s="39">
        <v>7</v>
      </c>
      <c r="K192" s="36">
        <v>42</v>
      </c>
      <c r="L192" s="49" t="s">
        <v>2</v>
      </c>
      <c r="M192" s="36">
        <v>28</v>
      </c>
      <c r="N192" s="4">
        <f t="shared" si="52"/>
        <v>31</v>
      </c>
      <c r="O192" s="60">
        <f t="shared" si="53"/>
        <v>2.3333333333333335</v>
      </c>
      <c r="P192" s="60">
        <f t="shared" si="54"/>
        <v>1.5555555555555556</v>
      </c>
      <c r="Q192" s="56"/>
    </row>
    <row r="193" spans="1:17" s="53" customFormat="1" x14ac:dyDescent="0.2">
      <c r="D193" s="55">
        <v>2009</v>
      </c>
      <c r="E193" s="55">
        <v>4</v>
      </c>
      <c r="F193" s="56" t="s">
        <v>499</v>
      </c>
      <c r="G193" s="51">
        <v>16</v>
      </c>
      <c r="H193" s="39">
        <v>7</v>
      </c>
      <c r="I193" s="39">
        <v>5</v>
      </c>
      <c r="J193" s="39">
        <v>4</v>
      </c>
      <c r="K193" s="36">
        <v>39</v>
      </c>
      <c r="L193" s="49" t="s">
        <v>2</v>
      </c>
      <c r="M193" s="36">
        <v>30</v>
      </c>
      <c r="N193" s="4">
        <f t="shared" si="52"/>
        <v>26</v>
      </c>
      <c r="O193" s="60">
        <f t="shared" si="53"/>
        <v>2.4375</v>
      </c>
      <c r="P193" s="60">
        <f t="shared" si="54"/>
        <v>1.875</v>
      </c>
      <c r="Q193" s="56"/>
    </row>
    <row r="194" spans="1:17" s="53" customFormat="1" x14ac:dyDescent="0.2">
      <c r="D194" s="55">
        <v>2010</v>
      </c>
      <c r="E194" s="55">
        <v>7</v>
      </c>
      <c r="F194" s="56" t="s">
        <v>499</v>
      </c>
      <c r="G194" s="51">
        <v>18</v>
      </c>
      <c r="H194" s="39">
        <v>6</v>
      </c>
      <c r="I194" s="39">
        <v>0</v>
      </c>
      <c r="J194" s="39">
        <v>12</v>
      </c>
      <c r="K194" s="36">
        <v>38</v>
      </c>
      <c r="L194" s="49" t="s">
        <v>2</v>
      </c>
      <c r="M194" s="36">
        <v>56</v>
      </c>
      <c r="N194" s="4">
        <f t="shared" si="52"/>
        <v>18</v>
      </c>
      <c r="O194" s="60">
        <f t="shared" si="53"/>
        <v>2.1111111111111112</v>
      </c>
      <c r="P194" s="60">
        <f t="shared" si="54"/>
        <v>3.1111111111111112</v>
      </c>
      <c r="Q194" s="56"/>
    </row>
    <row r="195" spans="1:17" s="53" customFormat="1" x14ac:dyDescent="0.2">
      <c r="D195" s="55">
        <v>2011</v>
      </c>
      <c r="E195" s="55">
        <v>6</v>
      </c>
      <c r="F195" s="56" t="s">
        <v>499</v>
      </c>
      <c r="G195" s="51">
        <v>18</v>
      </c>
      <c r="H195" s="39">
        <v>7</v>
      </c>
      <c r="I195" s="39">
        <v>5</v>
      </c>
      <c r="J195" s="39">
        <v>6</v>
      </c>
      <c r="K195" s="36">
        <v>37</v>
      </c>
      <c r="L195" s="49" t="s">
        <v>2</v>
      </c>
      <c r="M195" s="36">
        <v>44</v>
      </c>
      <c r="N195" s="4">
        <f t="shared" si="52"/>
        <v>26</v>
      </c>
      <c r="O195" s="60">
        <f t="shared" si="53"/>
        <v>2.0555555555555554</v>
      </c>
      <c r="P195" s="60">
        <f t="shared" si="54"/>
        <v>2.4444444444444446</v>
      </c>
      <c r="Q195" s="56"/>
    </row>
    <row r="196" spans="1:17" s="53" customFormat="1" x14ac:dyDescent="0.2">
      <c r="D196" s="55">
        <v>2012</v>
      </c>
      <c r="E196" s="55">
        <v>9</v>
      </c>
      <c r="F196" s="56" t="s">
        <v>496</v>
      </c>
      <c r="G196" s="51">
        <v>16</v>
      </c>
      <c r="H196" s="39">
        <v>1</v>
      </c>
      <c r="I196" s="39">
        <v>2</v>
      </c>
      <c r="J196" s="39">
        <v>13</v>
      </c>
      <c r="K196" s="36">
        <v>26</v>
      </c>
      <c r="L196" s="49" t="s">
        <v>2</v>
      </c>
      <c r="M196" s="36">
        <v>62</v>
      </c>
      <c r="N196" s="4">
        <f t="shared" si="52"/>
        <v>5</v>
      </c>
      <c r="O196" s="60">
        <f t="shared" si="53"/>
        <v>1.625</v>
      </c>
      <c r="P196" s="60">
        <f t="shared" si="54"/>
        <v>3.875</v>
      </c>
      <c r="Q196" s="56"/>
    </row>
    <row r="197" spans="1:17" s="53" customFormat="1" x14ac:dyDescent="0.2">
      <c r="D197" s="55">
        <v>2013</v>
      </c>
      <c r="E197" s="55">
        <v>5</v>
      </c>
      <c r="F197" s="56" t="s">
        <v>503</v>
      </c>
      <c r="G197" s="51">
        <v>18</v>
      </c>
      <c r="H197" s="39">
        <v>10</v>
      </c>
      <c r="I197" s="39">
        <v>2</v>
      </c>
      <c r="J197" s="39">
        <v>6</v>
      </c>
      <c r="K197" s="36">
        <v>46</v>
      </c>
      <c r="L197" s="49" t="s">
        <v>2</v>
      </c>
      <c r="M197" s="36">
        <v>37</v>
      </c>
      <c r="N197" s="4">
        <f t="shared" si="52"/>
        <v>32</v>
      </c>
      <c r="O197" s="60">
        <f t="shared" ref="O197:O201" si="55">SUM(K197/G197)</f>
        <v>2.5555555555555554</v>
      </c>
      <c r="P197" s="60">
        <f t="shared" ref="P197:P201" si="56">SUM(M197/G197)</f>
        <v>2.0555555555555554</v>
      </c>
      <c r="Q197" s="56"/>
    </row>
    <row r="198" spans="1:17" s="53" customFormat="1" x14ac:dyDescent="0.2">
      <c r="D198" s="55">
        <v>2014</v>
      </c>
      <c r="E198" s="55">
        <v>8</v>
      </c>
      <c r="F198" s="56" t="s">
        <v>503</v>
      </c>
      <c r="G198" s="51">
        <v>14</v>
      </c>
      <c r="H198" s="39">
        <v>1</v>
      </c>
      <c r="I198" s="39">
        <v>1</v>
      </c>
      <c r="J198" s="39">
        <v>12</v>
      </c>
      <c r="K198" s="36">
        <v>22</v>
      </c>
      <c r="L198" s="49" t="s">
        <v>2</v>
      </c>
      <c r="M198" s="36">
        <v>51</v>
      </c>
      <c r="N198" s="4">
        <f t="shared" si="52"/>
        <v>4</v>
      </c>
      <c r="O198" s="60">
        <f t="shared" si="55"/>
        <v>1.5714285714285714</v>
      </c>
      <c r="P198" s="60">
        <f t="shared" si="56"/>
        <v>3.6428571428571428</v>
      </c>
      <c r="Q198" s="56"/>
    </row>
    <row r="199" spans="1:17" s="53" customFormat="1" x14ac:dyDescent="0.2">
      <c r="D199" s="55">
        <v>2015</v>
      </c>
      <c r="E199" s="55">
        <v>1</v>
      </c>
      <c r="F199" s="56" t="s">
        <v>504</v>
      </c>
      <c r="G199" s="51">
        <v>14</v>
      </c>
      <c r="H199" s="39">
        <v>10</v>
      </c>
      <c r="I199" s="39">
        <v>1</v>
      </c>
      <c r="J199" s="39">
        <v>3</v>
      </c>
      <c r="K199" s="36">
        <v>47</v>
      </c>
      <c r="L199" s="49" t="s">
        <v>2</v>
      </c>
      <c r="M199" s="36">
        <v>19</v>
      </c>
      <c r="N199" s="4">
        <f>SUM(3*H199+I199)</f>
        <v>31</v>
      </c>
      <c r="O199" s="60">
        <f t="shared" si="55"/>
        <v>3.3571428571428572</v>
      </c>
      <c r="P199" s="60">
        <f t="shared" si="56"/>
        <v>1.3571428571428572</v>
      </c>
      <c r="Q199" s="56"/>
    </row>
    <row r="200" spans="1:17" s="53" customFormat="1" x14ac:dyDescent="0.2">
      <c r="D200" s="55">
        <v>2016</v>
      </c>
      <c r="E200" s="55">
        <v>5</v>
      </c>
      <c r="F200" s="56" t="s">
        <v>496</v>
      </c>
      <c r="G200" s="51">
        <v>16</v>
      </c>
      <c r="H200" s="39">
        <v>5</v>
      </c>
      <c r="I200" s="39">
        <v>5</v>
      </c>
      <c r="J200" s="39">
        <v>6</v>
      </c>
      <c r="K200" s="36">
        <v>30</v>
      </c>
      <c r="L200" s="49" t="s">
        <v>2</v>
      </c>
      <c r="M200" s="36">
        <v>40</v>
      </c>
      <c r="N200" s="4">
        <f t="shared" ref="N200:N201" si="57">SUM(3*H200+I200)</f>
        <v>20</v>
      </c>
      <c r="O200" s="60">
        <f t="shared" si="55"/>
        <v>1.875</v>
      </c>
      <c r="P200" s="60">
        <f t="shared" si="56"/>
        <v>2.5</v>
      </c>
      <c r="Q200" s="56"/>
    </row>
    <row r="201" spans="1:17" s="53" customFormat="1" x14ac:dyDescent="0.2">
      <c r="D201" s="55">
        <v>2017</v>
      </c>
      <c r="E201" s="55">
        <v>9</v>
      </c>
      <c r="F201" s="56" t="s">
        <v>496</v>
      </c>
      <c r="G201" s="51">
        <v>18</v>
      </c>
      <c r="H201" s="39">
        <v>5</v>
      </c>
      <c r="I201" s="39">
        <v>3</v>
      </c>
      <c r="J201" s="39">
        <v>10</v>
      </c>
      <c r="K201" s="36">
        <v>31</v>
      </c>
      <c r="L201" s="49" t="s">
        <v>2</v>
      </c>
      <c r="M201" s="36">
        <v>75</v>
      </c>
      <c r="N201" s="4">
        <f t="shared" si="57"/>
        <v>18</v>
      </c>
      <c r="O201" s="60">
        <f t="shared" si="55"/>
        <v>1.7222222222222223</v>
      </c>
      <c r="P201" s="60">
        <f t="shared" si="56"/>
        <v>4.166666666666667</v>
      </c>
      <c r="Q201" s="56"/>
    </row>
    <row r="202" spans="1:17" s="53" customFormat="1" x14ac:dyDescent="0.2">
      <c r="D202" s="55">
        <v>2018</v>
      </c>
      <c r="E202" s="49" t="s">
        <v>2</v>
      </c>
      <c r="F202" s="56" t="s">
        <v>500</v>
      </c>
      <c r="G202" s="12"/>
      <c r="H202" s="12"/>
      <c r="I202" s="12"/>
      <c r="J202" s="12"/>
      <c r="K202" s="12"/>
      <c r="L202" s="13"/>
      <c r="M202" s="12"/>
      <c r="N202" s="4"/>
      <c r="O202" s="60"/>
      <c r="P202" s="60"/>
      <c r="Q202" s="58" t="s">
        <v>212</v>
      </c>
    </row>
    <row r="203" spans="1:17" s="53" customFormat="1" x14ac:dyDescent="0.2">
      <c r="D203" s="55"/>
      <c r="E203" s="56"/>
      <c r="F203" s="56"/>
      <c r="G203" s="58">
        <f>SUM(G108:G202)</f>
        <v>1784</v>
      </c>
      <c r="H203" s="58">
        <f t="shared" ref="H203:K203" si="58">SUM(H108:H202)</f>
        <v>787</v>
      </c>
      <c r="I203" s="58">
        <f t="shared" si="58"/>
        <v>311</v>
      </c>
      <c r="J203" s="58">
        <f t="shared" si="58"/>
        <v>686</v>
      </c>
      <c r="K203" s="58">
        <f t="shared" si="58"/>
        <v>3784</v>
      </c>
      <c r="L203" s="69" t="s">
        <v>2</v>
      </c>
      <c r="M203" s="58">
        <f t="shared" ref="M203:N203" si="59">SUM(M108:M202)</f>
        <v>3469</v>
      </c>
      <c r="N203" s="58">
        <f t="shared" si="59"/>
        <v>2093</v>
      </c>
      <c r="O203" s="61">
        <f t="shared" si="0"/>
        <v>2.1210762331838566</v>
      </c>
      <c r="P203" s="61">
        <f t="shared" si="1"/>
        <v>1.9445067264573992</v>
      </c>
      <c r="Q203" s="56"/>
    </row>
    <row r="204" spans="1:17" s="53" customFormat="1" x14ac:dyDescent="0.2"/>
    <row r="205" spans="1:17" s="53" customFormat="1" x14ac:dyDescent="0.2"/>
    <row r="206" spans="1:17" s="53" customFormat="1" x14ac:dyDescent="0.2"/>
    <row r="207" spans="1:17" s="53" customFormat="1" x14ac:dyDescent="0.2"/>
    <row r="208" spans="1:17" x14ac:dyDescent="0.2">
      <c r="A208" s="19"/>
      <c r="C208" s="19"/>
      <c r="E208" s="19"/>
      <c r="F208" s="19"/>
    </row>
    <row r="209" spans="1:14" x14ac:dyDescent="0.2">
      <c r="A209" s="19"/>
      <c r="C209" s="19"/>
      <c r="E209" s="19"/>
      <c r="F209" s="19"/>
    </row>
    <row r="210" spans="1:14" x14ac:dyDescent="0.2">
      <c r="A210" s="55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</row>
    <row r="211" spans="1:14" x14ac:dyDescent="0.2">
      <c r="A211" s="55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</row>
  </sheetData>
  <mergeCells count="1">
    <mergeCell ref="A28:I28"/>
  </mergeCells>
  <printOptions horizontalCentered="1"/>
  <pageMargins left="0.25" right="0.25" top="0.75" bottom="0.75" header="0.3" footer="0.3"/>
  <pageSetup paperSize="9" scale="59" fitToHeight="0" orientation="portrait" r:id="rId1"/>
  <headerFooter>
    <oddHeader>&amp;L&amp;9&amp;G&amp;C&amp;36Hagalunds IS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U79"/>
  <sheetViews>
    <sheetView view="pageLayout" zoomScaleNormal="100" workbookViewId="0">
      <selection activeCell="M31" sqref="M31"/>
    </sheetView>
  </sheetViews>
  <sheetFormatPr defaultColWidth="9.140625" defaultRowHeight="12" x14ac:dyDescent="0.2"/>
  <cols>
    <col min="1" max="1" width="2.7109375" style="10" bestFit="1" customWidth="1"/>
    <col min="2" max="2" width="20.7109375" style="10" customWidth="1"/>
    <col min="3" max="4" width="3.5703125" style="10" bestFit="1" customWidth="1"/>
    <col min="5" max="5" width="2.7109375" style="10" customWidth="1"/>
    <col min="6" max="7" width="3.5703125" style="10" bestFit="1" customWidth="1"/>
    <col min="8" max="8" width="1.5703125" style="10" bestFit="1" customWidth="1"/>
    <col min="9" max="9" width="3.5703125" style="10" bestFit="1" customWidth="1"/>
    <col min="10" max="11" width="3.5703125" style="10" customWidth="1"/>
    <col min="12" max="12" width="2.7109375" style="10" bestFit="1" customWidth="1"/>
    <col min="13" max="13" width="20.7109375" style="10" customWidth="1"/>
    <col min="14" max="15" width="3.5703125" style="10" bestFit="1" customWidth="1"/>
    <col min="16" max="16" width="2.7109375" style="10" customWidth="1"/>
    <col min="17" max="18" width="3.5703125" style="10" bestFit="1" customWidth="1"/>
    <col min="19" max="19" width="1.5703125" style="10" bestFit="1" customWidth="1"/>
    <col min="20" max="20" width="3.5703125" style="10" bestFit="1" customWidth="1"/>
    <col min="21" max="21" width="3.5703125" style="10" customWidth="1"/>
    <col min="22" max="16384" width="9.140625" style="10"/>
  </cols>
  <sheetData>
    <row r="1" spans="1:21" x14ac:dyDescent="0.2">
      <c r="A1" s="13"/>
      <c r="B1" s="29" t="s">
        <v>262</v>
      </c>
      <c r="C1" s="12"/>
      <c r="D1" s="12"/>
      <c r="E1" s="12"/>
      <c r="F1" s="12"/>
      <c r="G1" s="12"/>
      <c r="H1" s="13"/>
      <c r="I1" s="12"/>
      <c r="J1" s="12"/>
      <c r="K1" s="12"/>
      <c r="L1" s="13"/>
      <c r="M1" s="29" t="s">
        <v>290</v>
      </c>
      <c r="N1" s="12"/>
      <c r="O1" s="12"/>
      <c r="P1" s="12"/>
      <c r="Q1" s="12"/>
      <c r="R1" s="12"/>
      <c r="S1" s="13"/>
      <c r="T1" s="12"/>
      <c r="U1" s="12"/>
    </row>
    <row r="2" spans="1:21" x14ac:dyDescent="0.2">
      <c r="A2" s="13">
        <v>1</v>
      </c>
      <c r="B2" s="5" t="s">
        <v>256</v>
      </c>
      <c r="C2" s="47">
        <v>22</v>
      </c>
      <c r="D2" s="47">
        <v>19</v>
      </c>
      <c r="E2" s="47">
        <v>2</v>
      </c>
      <c r="F2" s="47">
        <v>1</v>
      </c>
      <c r="G2" s="47">
        <v>63</v>
      </c>
      <c r="H2" s="13" t="s">
        <v>2</v>
      </c>
      <c r="I2" s="47">
        <v>19</v>
      </c>
      <c r="J2" s="4">
        <f>SUM(3*D2+E2)</f>
        <v>59</v>
      </c>
      <c r="K2" s="9"/>
      <c r="L2" s="13">
        <v>1</v>
      </c>
      <c r="M2" s="48" t="s">
        <v>284</v>
      </c>
      <c r="N2" s="39">
        <v>18</v>
      </c>
      <c r="O2" s="39">
        <v>10</v>
      </c>
      <c r="P2" s="39">
        <v>3</v>
      </c>
      <c r="Q2" s="39">
        <v>5</v>
      </c>
      <c r="R2" s="36">
        <v>45</v>
      </c>
      <c r="S2" s="49" t="s">
        <v>2</v>
      </c>
      <c r="T2" s="36">
        <v>27</v>
      </c>
      <c r="U2" s="4">
        <f>SUM(3*O2+P2)</f>
        <v>33</v>
      </c>
    </row>
    <row r="3" spans="1:21" x14ac:dyDescent="0.2">
      <c r="A3" s="13">
        <v>2</v>
      </c>
      <c r="B3" s="5" t="s">
        <v>417</v>
      </c>
      <c r="C3" s="47">
        <v>22</v>
      </c>
      <c r="D3" s="47">
        <v>13</v>
      </c>
      <c r="E3" s="47">
        <v>4</v>
      </c>
      <c r="F3" s="47">
        <v>5</v>
      </c>
      <c r="G3" s="47">
        <v>66</v>
      </c>
      <c r="H3" s="13" t="s">
        <v>2</v>
      </c>
      <c r="I3" s="47">
        <v>36</v>
      </c>
      <c r="J3" s="4">
        <f t="shared" ref="J3:J13" si="0">SUM(3*D3+E3)</f>
        <v>43</v>
      </c>
      <c r="K3" s="2"/>
      <c r="L3" s="13">
        <v>2</v>
      </c>
      <c r="M3" s="48" t="s">
        <v>285</v>
      </c>
      <c r="N3" s="39">
        <v>18</v>
      </c>
      <c r="O3" s="39">
        <v>10</v>
      </c>
      <c r="P3" s="39">
        <v>3</v>
      </c>
      <c r="Q3" s="39">
        <v>5</v>
      </c>
      <c r="R3" s="36">
        <v>43</v>
      </c>
      <c r="S3" s="49" t="s">
        <v>2</v>
      </c>
      <c r="T3" s="36">
        <v>30</v>
      </c>
      <c r="U3" s="4">
        <f t="shared" ref="U3:U11" si="1">SUM(3*O3+P3)</f>
        <v>33</v>
      </c>
    </row>
    <row r="4" spans="1:21" x14ac:dyDescent="0.2">
      <c r="A4" s="13">
        <v>3</v>
      </c>
      <c r="B4" s="5" t="s">
        <v>208</v>
      </c>
      <c r="C4" s="47">
        <v>22</v>
      </c>
      <c r="D4" s="47">
        <v>13</v>
      </c>
      <c r="E4" s="47">
        <v>3</v>
      </c>
      <c r="F4" s="47">
        <v>6</v>
      </c>
      <c r="G4" s="47">
        <v>74</v>
      </c>
      <c r="H4" s="13" t="s">
        <v>2</v>
      </c>
      <c r="I4" s="47">
        <v>50</v>
      </c>
      <c r="J4" s="4">
        <f t="shared" si="0"/>
        <v>42</v>
      </c>
      <c r="K4" s="2"/>
      <c r="L4" s="13">
        <v>3</v>
      </c>
      <c r="M4" s="48" t="s">
        <v>286</v>
      </c>
      <c r="N4" s="39">
        <v>18</v>
      </c>
      <c r="O4" s="39">
        <v>10</v>
      </c>
      <c r="P4" s="39">
        <v>3</v>
      </c>
      <c r="Q4" s="39">
        <v>5</v>
      </c>
      <c r="R4" s="36">
        <v>38</v>
      </c>
      <c r="S4" s="49" t="s">
        <v>2</v>
      </c>
      <c r="T4" s="36">
        <v>28</v>
      </c>
      <c r="U4" s="4">
        <f t="shared" si="1"/>
        <v>33</v>
      </c>
    </row>
    <row r="5" spans="1:21" x14ac:dyDescent="0.2">
      <c r="A5" s="13">
        <v>4</v>
      </c>
      <c r="B5" s="5" t="s">
        <v>222</v>
      </c>
      <c r="C5" s="47">
        <v>22</v>
      </c>
      <c r="D5" s="47">
        <v>12</v>
      </c>
      <c r="E5" s="47">
        <v>2</v>
      </c>
      <c r="F5" s="47">
        <v>8</v>
      </c>
      <c r="G5" s="47">
        <v>78</v>
      </c>
      <c r="H5" s="13" t="s">
        <v>2</v>
      </c>
      <c r="I5" s="47">
        <v>55</v>
      </c>
      <c r="J5" s="4">
        <f t="shared" si="0"/>
        <v>38</v>
      </c>
      <c r="K5" s="2"/>
      <c r="L5" s="13">
        <v>4</v>
      </c>
      <c r="M5" s="48" t="s">
        <v>287</v>
      </c>
      <c r="N5" s="39">
        <v>18</v>
      </c>
      <c r="O5" s="39">
        <v>8</v>
      </c>
      <c r="P5" s="39">
        <v>5</v>
      </c>
      <c r="Q5" s="39">
        <v>5</v>
      </c>
      <c r="R5" s="36">
        <v>51</v>
      </c>
      <c r="S5" s="49" t="s">
        <v>2</v>
      </c>
      <c r="T5" s="36">
        <v>39</v>
      </c>
      <c r="U5" s="4">
        <f t="shared" si="1"/>
        <v>29</v>
      </c>
    </row>
    <row r="6" spans="1:21" x14ac:dyDescent="0.2">
      <c r="A6" s="13">
        <v>5</v>
      </c>
      <c r="B6" s="32" t="s">
        <v>12</v>
      </c>
      <c r="C6" s="47">
        <v>22</v>
      </c>
      <c r="D6" s="47">
        <v>11</v>
      </c>
      <c r="E6" s="47">
        <v>4</v>
      </c>
      <c r="F6" s="47">
        <v>7</v>
      </c>
      <c r="G6" s="47">
        <v>42</v>
      </c>
      <c r="H6" s="13" t="s">
        <v>2</v>
      </c>
      <c r="I6" s="47">
        <v>33</v>
      </c>
      <c r="J6" s="4">
        <f t="shared" si="0"/>
        <v>37</v>
      </c>
      <c r="K6" s="2"/>
      <c r="L6" s="13">
        <v>5</v>
      </c>
      <c r="M6" s="48" t="s">
        <v>34</v>
      </c>
      <c r="N6" s="39">
        <v>18</v>
      </c>
      <c r="O6" s="39">
        <v>9</v>
      </c>
      <c r="P6" s="39">
        <v>1</v>
      </c>
      <c r="Q6" s="39">
        <v>8</v>
      </c>
      <c r="R6" s="36">
        <v>51</v>
      </c>
      <c r="S6" s="49" t="s">
        <v>2</v>
      </c>
      <c r="T6" s="36">
        <v>33</v>
      </c>
      <c r="U6" s="4">
        <f t="shared" si="1"/>
        <v>28</v>
      </c>
    </row>
    <row r="7" spans="1:21" x14ac:dyDescent="0.2">
      <c r="A7" s="13">
        <v>6</v>
      </c>
      <c r="B7" s="5" t="s">
        <v>178</v>
      </c>
      <c r="C7" s="47">
        <v>22</v>
      </c>
      <c r="D7" s="47">
        <v>8</v>
      </c>
      <c r="E7" s="47">
        <v>3</v>
      </c>
      <c r="F7" s="47">
        <v>11</v>
      </c>
      <c r="G7" s="47">
        <v>44</v>
      </c>
      <c r="H7" s="13" t="s">
        <v>2</v>
      </c>
      <c r="I7" s="47">
        <v>51</v>
      </c>
      <c r="J7" s="4">
        <f t="shared" si="0"/>
        <v>27</v>
      </c>
      <c r="K7" s="2"/>
      <c r="L7" s="13">
        <v>6</v>
      </c>
      <c r="M7" s="48" t="s">
        <v>268</v>
      </c>
      <c r="N7" s="39">
        <v>18</v>
      </c>
      <c r="O7" s="39">
        <v>8</v>
      </c>
      <c r="P7" s="39">
        <v>4</v>
      </c>
      <c r="Q7" s="39">
        <v>6</v>
      </c>
      <c r="R7" s="36">
        <v>28</v>
      </c>
      <c r="S7" s="49" t="s">
        <v>2</v>
      </c>
      <c r="T7" s="36">
        <v>33</v>
      </c>
      <c r="U7" s="4">
        <f t="shared" si="1"/>
        <v>28</v>
      </c>
    </row>
    <row r="8" spans="1:21" x14ac:dyDescent="0.2">
      <c r="A8" s="13">
        <v>7</v>
      </c>
      <c r="B8" s="5" t="s">
        <v>257</v>
      </c>
      <c r="C8" s="47">
        <v>22</v>
      </c>
      <c r="D8" s="47">
        <v>7</v>
      </c>
      <c r="E8" s="47">
        <v>5</v>
      </c>
      <c r="F8" s="47">
        <v>10</v>
      </c>
      <c r="G8" s="47">
        <v>46</v>
      </c>
      <c r="H8" s="13" t="s">
        <v>2</v>
      </c>
      <c r="I8" s="47">
        <v>43</v>
      </c>
      <c r="J8" s="4">
        <f t="shared" si="0"/>
        <v>26</v>
      </c>
      <c r="K8" s="2"/>
      <c r="L8" s="13">
        <v>7</v>
      </c>
      <c r="M8" s="48" t="s">
        <v>229</v>
      </c>
      <c r="N8" s="39">
        <v>18</v>
      </c>
      <c r="O8" s="39">
        <v>9</v>
      </c>
      <c r="P8" s="39">
        <v>0</v>
      </c>
      <c r="Q8" s="39">
        <v>9</v>
      </c>
      <c r="R8" s="36">
        <v>44</v>
      </c>
      <c r="S8" s="49" t="s">
        <v>2</v>
      </c>
      <c r="T8" s="36">
        <v>41</v>
      </c>
      <c r="U8" s="4">
        <f t="shared" si="1"/>
        <v>27</v>
      </c>
    </row>
    <row r="9" spans="1:21" x14ac:dyDescent="0.2">
      <c r="A9" s="13">
        <v>8</v>
      </c>
      <c r="B9" s="5" t="s">
        <v>258</v>
      </c>
      <c r="C9" s="47">
        <v>22</v>
      </c>
      <c r="D9" s="47">
        <v>6</v>
      </c>
      <c r="E9" s="47">
        <v>7</v>
      </c>
      <c r="F9" s="47">
        <v>9</v>
      </c>
      <c r="G9" s="47">
        <v>44</v>
      </c>
      <c r="H9" s="13" t="s">
        <v>2</v>
      </c>
      <c r="I9" s="47">
        <v>55</v>
      </c>
      <c r="J9" s="4">
        <f t="shared" si="0"/>
        <v>25</v>
      </c>
      <c r="K9" s="2"/>
      <c r="L9" s="13">
        <v>8</v>
      </c>
      <c r="M9" s="48" t="s">
        <v>288</v>
      </c>
      <c r="N9" s="39">
        <v>18</v>
      </c>
      <c r="O9" s="39">
        <v>7</v>
      </c>
      <c r="P9" s="39">
        <v>1</v>
      </c>
      <c r="Q9" s="39">
        <v>10</v>
      </c>
      <c r="R9" s="36">
        <v>34</v>
      </c>
      <c r="S9" s="49" t="s">
        <v>2</v>
      </c>
      <c r="T9" s="36">
        <v>42</v>
      </c>
      <c r="U9" s="4">
        <f t="shared" si="1"/>
        <v>22</v>
      </c>
    </row>
    <row r="10" spans="1:21" x14ac:dyDescent="0.2">
      <c r="A10" s="13">
        <v>9</v>
      </c>
      <c r="B10" s="5" t="s">
        <v>259</v>
      </c>
      <c r="C10" s="47">
        <v>22</v>
      </c>
      <c r="D10" s="47">
        <v>6</v>
      </c>
      <c r="E10" s="47">
        <v>7</v>
      </c>
      <c r="F10" s="47">
        <v>9</v>
      </c>
      <c r="G10" s="47">
        <v>45</v>
      </c>
      <c r="H10" s="13" t="s">
        <v>2</v>
      </c>
      <c r="I10" s="47">
        <v>59</v>
      </c>
      <c r="J10" s="4">
        <f t="shared" si="0"/>
        <v>25</v>
      </c>
      <c r="K10" s="1"/>
      <c r="L10" s="13">
        <v>9</v>
      </c>
      <c r="M10" s="48" t="s">
        <v>289</v>
      </c>
      <c r="N10" s="39">
        <v>18</v>
      </c>
      <c r="O10" s="39">
        <v>6</v>
      </c>
      <c r="P10" s="39">
        <v>1</v>
      </c>
      <c r="Q10" s="39">
        <v>11</v>
      </c>
      <c r="R10" s="36">
        <v>39</v>
      </c>
      <c r="S10" s="49" t="s">
        <v>2</v>
      </c>
      <c r="T10" s="36">
        <v>45</v>
      </c>
      <c r="U10" s="4">
        <f t="shared" si="1"/>
        <v>19</v>
      </c>
    </row>
    <row r="11" spans="1:21" x14ac:dyDescent="0.2">
      <c r="A11" s="13">
        <v>10</v>
      </c>
      <c r="B11" s="5" t="s">
        <v>260</v>
      </c>
      <c r="C11" s="47">
        <v>22</v>
      </c>
      <c r="D11" s="47">
        <v>7</v>
      </c>
      <c r="E11" s="47">
        <v>2</v>
      </c>
      <c r="F11" s="47">
        <v>13</v>
      </c>
      <c r="G11" s="47">
        <v>49</v>
      </c>
      <c r="H11" s="13" t="s">
        <v>2</v>
      </c>
      <c r="I11" s="47">
        <v>63</v>
      </c>
      <c r="J11" s="4">
        <f t="shared" si="0"/>
        <v>23</v>
      </c>
      <c r="K11" s="9"/>
      <c r="L11" s="13">
        <v>10</v>
      </c>
      <c r="M11" s="32" t="s">
        <v>12</v>
      </c>
      <c r="N11" s="39">
        <v>18</v>
      </c>
      <c r="O11" s="39">
        <v>2</v>
      </c>
      <c r="P11" s="39">
        <v>1</v>
      </c>
      <c r="Q11" s="39">
        <v>15</v>
      </c>
      <c r="R11" s="36">
        <v>13</v>
      </c>
      <c r="S11" s="49" t="s">
        <v>2</v>
      </c>
      <c r="T11" s="36">
        <v>68</v>
      </c>
      <c r="U11" s="4">
        <f t="shared" si="1"/>
        <v>7</v>
      </c>
    </row>
    <row r="12" spans="1:21" x14ac:dyDescent="0.2">
      <c r="A12" s="13">
        <v>11</v>
      </c>
      <c r="B12" s="5" t="s">
        <v>261</v>
      </c>
      <c r="C12" s="47">
        <v>22</v>
      </c>
      <c r="D12" s="47">
        <v>4</v>
      </c>
      <c r="E12" s="47">
        <v>3</v>
      </c>
      <c r="F12" s="47">
        <v>15</v>
      </c>
      <c r="G12" s="47">
        <v>37</v>
      </c>
      <c r="H12" s="13" t="s">
        <v>2</v>
      </c>
      <c r="I12" s="47">
        <v>67</v>
      </c>
      <c r="J12" s="4">
        <f t="shared" si="0"/>
        <v>15</v>
      </c>
      <c r="K12" s="9"/>
      <c r="L12" s="13"/>
      <c r="M12" s="40"/>
      <c r="N12" s="39">
        <f>SUM(N2:N11)</f>
        <v>180</v>
      </c>
      <c r="O12" s="39">
        <f t="shared" ref="O12:R12" si="2">SUM(O2:O11)</f>
        <v>79</v>
      </c>
      <c r="P12" s="39">
        <f t="shared" si="2"/>
        <v>22</v>
      </c>
      <c r="Q12" s="39">
        <f t="shared" si="2"/>
        <v>79</v>
      </c>
      <c r="R12" s="39">
        <f t="shared" si="2"/>
        <v>386</v>
      </c>
      <c r="S12" s="34" t="s">
        <v>2</v>
      </c>
      <c r="T12" s="39">
        <f t="shared" ref="T12:U12" si="3">SUM(T2:T11)</f>
        <v>386</v>
      </c>
      <c r="U12" s="39">
        <f t="shared" si="3"/>
        <v>259</v>
      </c>
    </row>
    <row r="13" spans="1:21" x14ac:dyDescent="0.2">
      <c r="A13" s="13">
        <v>12</v>
      </c>
      <c r="B13" s="5" t="s">
        <v>10</v>
      </c>
      <c r="C13" s="47">
        <v>22</v>
      </c>
      <c r="D13" s="47">
        <v>5</v>
      </c>
      <c r="E13" s="47">
        <v>0</v>
      </c>
      <c r="F13" s="47">
        <v>17</v>
      </c>
      <c r="G13" s="47">
        <v>25</v>
      </c>
      <c r="H13" s="13" t="s">
        <v>2</v>
      </c>
      <c r="I13" s="47">
        <v>82</v>
      </c>
      <c r="J13" s="4">
        <f t="shared" si="0"/>
        <v>15</v>
      </c>
      <c r="L13" s="13"/>
      <c r="M13" s="40"/>
      <c r="N13" s="39"/>
      <c r="O13" s="39"/>
      <c r="P13" s="39"/>
      <c r="Q13" s="39"/>
      <c r="R13" s="36"/>
      <c r="S13" s="34"/>
      <c r="T13" s="36"/>
      <c r="U13" s="4"/>
    </row>
    <row r="14" spans="1:21" x14ac:dyDescent="0.2">
      <c r="C14" s="12">
        <f t="shared" ref="C14:I14" si="4">SUM(C2:C13)</f>
        <v>264</v>
      </c>
      <c r="D14" s="12">
        <f t="shared" si="4"/>
        <v>111</v>
      </c>
      <c r="E14" s="12">
        <f t="shared" si="4"/>
        <v>42</v>
      </c>
      <c r="F14" s="12">
        <f t="shared" si="4"/>
        <v>111</v>
      </c>
      <c r="G14" s="12">
        <f t="shared" si="4"/>
        <v>613</v>
      </c>
      <c r="H14" s="13" t="s">
        <v>2</v>
      </c>
      <c r="I14" s="12">
        <f t="shared" si="4"/>
        <v>613</v>
      </c>
      <c r="J14" s="12">
        <f t="shared" ref="J14" si="5">SUM(J2:J13)</f>
        <v>375</v>
      </c>
      <c r="N14" s="12"/>
      <c r="O14" s="12"/>
      <c r="P14" s="12"/>
      <c r="Q14" s="12"/>
      <c r="R14" s="12"/>
      <c r="S14" s="13"/>
      <c r="T14" s="12"/>
      <c r="U14" s="12"/>
    </row>
    <row r="15" spans="1:21" x14ac:dyDescent="0.2">
      <c r="A15" s="13"/>
      <c r="B15" s="29" t="s">
        <v>269</v>
      </c>
      <c r="C15" s="12"/>
      <c r="D15" s="12"/>
      <c r="E15" s="12"/>
      <c r="F15" s="12"/>
      <c r="G15" s="12"/>
      <c r="H15" s="13"/>
      <c r="I15" s="12"/>
      <c r="J15" s="12"/>
      <c r="K15" s="9"/>
      <c r="L15" s="13"/>
      <c r="M15" s="29" t="s">
        <v>308</v>
      </c>
      <c r="N15" s="12"/>
      <c r="O15" s="12"/>
      <c r="P15" s="12"/>
      <c r="Q15" s="12"/>
      <c r="R15" s="12"/>
      <c r="S15" s="13"/>
      <c r="T15" s="12"/>
      <c r="U15" s="12"/>
    </row>
    <row r="16" spans="1:21" x14ac:dyDescent="0.2">
      <c r="A16" s="13">
        <v>1</v>
      </c>
      <c r="B16" s="48" t="s">
        <v>260</v>
      </c>
      <c r="C16" s="39">
        <v>22</v>
      </c>
      <c r="D16" s="39">
        <v>18</v>
      </c>
      <c r="E16" s="39">
        <v>3</v>
      </c>
      <c r="F16" s="39">
        <v>1</v>
      </c>
      <c r="G16" s="36">
        <v>66</v>
      </c>
      <c r="H16" s="49" t="s">
        <v>2</v>
      </c>
      <c r="I16" s="36">
        <v>19</v>
      </c>
      <c r="J16" s="4">
        <f>SUM(3*D16+E16)</f>
        <v>57</v>
      </c>
      <c r="K16" s="9"/>
      <c r="L16" s="13">
        <v>1</v>
      </c>
      <c r="M16" s="48" t="s">
        <v>301</v>
      </c>
      <c r="N16" s="39">
        <v>16</v>
      </c>
      <c r="O16" s="39">
        <v>13</v>
      </c>
      <c r="P16" s="39">
        <v>0</v>
      </c>
      <c r="Q16" s="39">
        <v>3</v>
      </c>
      <c r="R16" s="36">
        <v>42</v>
      </c>
      <c r="S16" s="49" t="s">
        <v>2</v>
      </c>
      <c r="T16" s="36">
        <v>18</v>
      </c>
      <c r="U16" s="4">
        <f>SUM(3*O16+P16)</f>
        <v>39</v>
      </c>
    </row>
    <row r="17" spans="1:21" x14ac:dyDescent="0.2">
      <c r="A17" s="13">
        <v>2</v>
      </c>
      <c r="B17" s="48" t="s">
        <v>28</v>
      </c>
      <c r="C17" s="39">
        <v>22</v>
      </c>
      <c r="D17" s="39">
        <v>16</v>
      </c>
      <c r="E17" s="39">
        <v>2</v>
      </c>
      <c r="F17" s="39">
        <v>4</v>
      </c>
      <c r="G17" s="36">
        <v>67</v>
      </c>
      <c r="H17" s="49" t="s">
        <v>2</v>
      </c>
      <c r="I17" s="36">
        <v>33</v>
      </c>
      <c r="J17" s="4">
        <f t="shared" ref="J17:J27" si="6">SUM(3*D17+E17)</f>
        <v>50</v>
      </c>
      <c r="K17" s="9"/>
      <c r="L17" s="13">
        <v>2</v>
      </c>
      <c r="M17" s="32" t="s">
        <v>12</v>
      </c>
      <c r="N17" s="39">
        <v>16</v>
      </c>
      <c r="O17" s="39">
        <v>9</v>
      </c>
      <c r="P17" s="39">
        <v>2</v>
      </c>
      <c r="Q17" s="39">
        <v>5</v>
      </c>
      <c r="R17" s="36">
        <v>36</v>
      </c>
      <c r="S17" s="49" t="s">
        <v>2</v>
      </c>
      <c r="T17" s="36">
        <v>24</v>
      </c>
      <c r="U17" s="4">
        <f t="shared" ref="U17:U24" si="7">SUM(3*O17+P17)</f>
        <v>29</v>
      </c>
    </row>
    <row r="18" spans="1:21" x14ac:dyDescent="0.2">
      <c r="A18" s="13">
        <v>3</v>
      </c>
      <c r="B18" s="32" t="s">
        <v>12</v>
      </c>
      <c r="C18" s="39">
        <v>22</v>
      </c>
      <c r="D18" s="39">
        <v>14</v>
      </c>
      <c r="E18" s="39">
        <v>0</v>
      </c>
      <c r="F18" s="39">
        <v>8</v>
      </c>
      <c r="G18" s="36">
        <v>50</v>
      </c>
      <c r="H18" s="49" t="s">
        <v>2</v>
      </c>
      <c r="I18" s="36">
        <v>26</v>
      </c>
      <c r="J18" s="4">
        <f t="shared" si="6"/>
        <v>42</v>
      </c>
      <c r="K18" s="9"/>
      <c r="L18" s="13">
        <v>3</v>
      </c>
      <c r="M18" s="48" t="s">
        <v>230</v>
      </c>
      <c r="N18" s="39">
        <v>16</v>
      </c>
      <c r="O18" s="39">
        <v>9</v>
      </c>
      <c r="P18" s="39">
        <v>1</v>
      </c>
      <c r="Q18" s="39">
        <v>6</v>
      </c>
      <c r="R18" s="36">
        <v>43</v>
      </c>
      <c r="S18" s="49" t="s">
        <v>2</v>
      </c>
      <c r="T18" s="36">
        <v>33</v>
      </c>
      <c r="U18" s="4">
        <f t="shared" si="7"/>
        <v>28</v>
      </c>
    </row>
    <row r="19" spans="1:21" x14ac:dyDescent="0.2">
      <c r="A19" s="13">
        <v>4</v>
      </c>
      <c r="B19" s="48" t="s">
        <v>178</v>
      </c>
      <c r="C19" s="39">
        <v>22</v>
      </c>
      <c r="D19" s="39">
        <v>12</v>
      </c>
      <c r="E19" s="39">
        <v>4</v>
      </c>
      <c r="F19" s="39">
        <v>6</v>
      </c>
      <c r="G19" s="36">
        <v>51</v>
      </c>
      <c r="H19" s="49" t="s">
        <v>2</v>
      </c>
      <c r="I19" s="36">
        <v>31</v>
      </c>
      <c r="J19" s="4">
        <f t="shared" si="6"/>
        <v>40</v>
      </c>
      <c r="K19" s="9"/>
      <c r="L19" s="13">
        <v>4</v>
      </c>
      <c r="M19" s="48" t="s">
        <v>302</v>
      </c>
      <c r="N19" s="39">
        <v>16</v>
      </c>
      <c r="O19" s="39">
        <v>9</v>
      </c>
      <c r="P19" s="39">
        <v>1</v>
      </c>
      <c r="Q19" s="39">
        <v>6</v>
      </c>
      <c r="R19" s="36">
        <v>33</v>
      </c>
      <c r="S19" s="49" t="s">
        <v>2</v>
      </c>
      <c r="T19" s="36">
        <v>26</v>
      </c>
      <c r="U19" s="4">
        <f t="shared" si="7"/>
        <v>28</v>
      </c>
    </row>
    <row r="20" spans="1:21" x14ac:dyDescent="0.2">
      <c r="A20" s="13">
        <v>5</v>
      </c>
      <c r="B20" s="48" t="s">
        <v>263</v>
      </c>
      <c r="C20" s="39">
        <v>22</v>
      </c>
      <c r="D20" s="39">
        <v>12</v>
      </c>
      <c r="E20" s="39">
        <v>2</v>
      </c>
      <c r="F20" s="39">
        <v>8</v>
      </c>
      <c r="G20" s="36">
        <v>53</v>
      </c>
      <c r="H20" s="49" t="s">
        <v>2</v>
      </c>
      <c r="I20" s="36">
        <v>37</v>
      </c>
      <c r="J20" s="4">
        <f t="shared" si="6"/>
        <v>38</v>
      </c>
      <c r="K20" s="9"/>
      <c r="L20" s="13">
        <v>5</v>
      </c>
      <c r="M20" s="48" t="s">
        <v>303</v>
      </c>
      <c r="N20" s="39">
        <v>16</v>
      </c>
      <c r="O20" s="39">
        <v>7</v>
      </c>
      <c r="P20" s="39">
        <v>2</v>
      </c>
      <c r="Q20" s="39">
        <v>7</v>
      </c>
      <c r="R20" s="36">
        <v>30</v>
      </c>
      <c r="S20" s="49" t="s">
        <v>2</v>
      </c>
      <c r="T20" s="36">
        <v>28</v>
      </c>
      <c r="U20" s="4">
        <f t="shared" si="7"/>
        <v>23</v>
      </c>
    </row>
    <row r="21" spans="1:21" x14ac:dyDescent="0.2">
      <c r="A21" s="13">
        <v>6</v>
      </c>
      <c r="B21" s="48" t="s">
        <v>208</v>
      </c>
      <c r="C21" s="39">
        <v>22</v>
      </c>
      <c r="D21" s="39">
        <v>10</v>
      </c>
      <c r="E21" s="39">
        <v>1</v>
      </c>
      <c r="F21" s="39">
        <v>11</v>
      </c>
      <c r="G21" s="36">
        <v>68</v>
      </c>
      <c r="H21" s="49" t="s">
        <v>2</v>
      </c>
      <c r="I21" s="36">
        <v>65</v>
      </c>
      <c r="J21" s="4">
        <f t="shared" si="6"/>
        <v>31</v>
      </c>
      <c r="K21" s="9"/>
      <c r="L21" s="13">
        <v>6</v>
      </c>
      <c r="M21" s="48" t="s">
        <v>304</v>
      </c>
      <c r="N21" s="39">
        <v>16</v>
      </c>
      <c r="O21" s="39">
        <v>7</v>
      </c>
      <c r="P21" s="39">
        <v>1</v>
      </c>
      <c r="Q21" s="39">
        <v>8</v>
      </c>
      <c r="R21" s="36">
        <v>39</v>
      </c>
      <c r="S21" s="49" t="s">
        <v>2</v>
      </c>
      <c r="T21" s="36">
        <v>48</v>
      </c>
      <c r="U21" s="4">
        <f t="shared" si="7"/>
        <v>22</v>
      </c>
    </row>
    <row r="22" spans="1:21" x14ac:dyDescent="0.2">
      <c r="A22" s="13">
        <v>7</v>
      </c>
      <c r="B22" s="48" t="s">
        <v>264</v>
      </c>
      <c r="C22" s="39">
        <v>22</v>
      </c>
      <c r="D22" s="39">
        <v>8</v>
      </c>
      <c r="E22" s="39">
        <v>5</v>
      </c>
      <c r="F22" s="39">
        <v>9</v>
      </c>
      <c r="G22" s="36">
        <v>49</v>
      </c>
      <c r="H22" s="49" t="s">
        <v>2</v>
      </c>
      <c r="I22" s="36">
        <v>51</v>
      </c>
      <c r="J22" s="4">
        <f t="shared" si="6"/>
        <v>29</v>
      </c>
      <c r="K22" s="9"/>
      <c r="L22" s="13">
        <v>7</v>
      </c>
      <c r="M22" s="48" t="s">
        <v>305</v>
      </c>
      <c r="N22" s="39">
        <v>16</v>
      </c>
      <c r="O22" s="39">
        <v>4</v>
      </c>
      <c r="P22" s="39">
        <v>4</v>
      </c>
      <c r="Q22" s="39">
        <v>8</v>
      </c>
      <c r="R22" s="36">
        <v>28</v>
      </c>
      <c r="S22" s="49" t="s">
        <v>2</v>
      </c>
      <c r="T22" s="36">
        <v>36</v>
      </c>
      <c r="U22" s="4">
        <f t="shared" si="7"/>
        <v>16</v>
      </c>
    </row>
    <row r="23" spans="1:21" x14ac:dyDescent="0.2">
      <c r="A23" s="13">
        <v>8</v>
      </c>
      <c r="B23" s="48" t="s">
        <v>257</v>
      </c>
      <c r="C23" s="39">
        <v>22</v>
      </c>
      <c r="D23" s="39">
        <v>8</v>
      </c>
      <c r="E23" s="39">
        <v>3</v>
      </c>
      <c r="F23" s="39">
        <v>11</v>
      </c>
      <c r="G23" s="36">
        <v>51</v>
      </c>
      <c r="H23" s="49" t="s">
        <v>2</v>
      </c>
      <c r="I23" s="36">
        <v>50</v>
      </c>
      <c r="J23" s="4">
        <f t="shared" si="6"/>
        <v>27</v>
      </c>
      <c r="K23" s="9"/>
      <c r="L23" s="13">
        <v>8</v>
      </c>
      <c r="M23" s="48" t="s">
        <v>306</v>
      </c>
      <c r="N23" s="39">
        <v>16</v>
      </c>
      <c r="O23" s="39">
        <v>5</v>
      </c>
      <c r="P23" s="39">
        <v>1</v>
      </c>
      <c r="Q23" s="39">
        <v>10</v>
      </c>
      <c r="R23" s="36">
        <v>31</v>
      </c>
      <c r="S23" s="49" t="s">
        <v>2</v>
      </c>
      <c r="T23" s="36">
        <v>41</v>
      </c>
      <c r="U23" s="4">
        <f t="shared" si="7"/>
        <v>16</v>
      </c>
    </row>
    <row r="24" spans="1:21" x14ac:dyDescent="0.2">
      <c r="A24" s="13">
        <v>9</v>
      </c>
      <c r="B24" s="48" t="s">
        <v>265</v>
      </c>
      <c r="C24" s="39">
        <v>22</v>
      </c>
      <c r="D24" s="39">
        <v>8</v>
      </c>
      <c r="E24" s="39">
        <v>2</v>
      </c>
      <c r="F24" s="39">
        <v>12</v>
      </c>
      <c r="G24" s="36">
        <v>44</v>
      </c>
      <c r="H24" s="49" t="s">
        <v>2</v>
      </c>
      <c r="I24" s="36">
        <v>62</v>
      </c>
      <c r="J24" s="4">
        <f t="shared" si="6"/>
        <v>26</v>
      </c>
      <c r="L24" s="13">
        <v>9</v>
      </c>
      <c r="M24" s="48" t="s">
        <v>307</v>
      </c>
      <c r="N24" s="39">
        <v>16</v>
      </c>
      <c r="O24" s="39">
        <v>3</v>
      </c>
      <c r="P24" s="39">
        <v>0</v>
      </c>
      <c r="Q24" s="39">
        <v>13</v>
      </c>
      <c r="R24" s="36">
        <v>21</v>
      </c>
      <c r="S24" s="49" t="s">
        <v>2</v>
      </c>
      <c r="T24" s="36">
        <v>49</v>
      </c>
      <c r="U24" s="4">
        <f t="shared" si="7"/>
        <v>9</v>
      </c>
    </row>
    <row r="25" spans="1:21" x14ac:dyDescent="0.2">
      <c r="A25" s="13">
        <v>10</v>
      </c>
      <c r="B25" s="48" t="s">
        <v>266</v>
      </c>
      <c r="C25" s="39">
        <v>22</v>
      </c>
      <c r="D25" s="39">
        <v>6</v>
      </c>
      <c r="E25" s="39">
        <v>3</v>
      </c>
      <c r="F25" s="39">
        <v>13</v>
      </c>
      <c r="G25" s="36">
        <v>32</v>
      </c>
      <c r="H25" s="49" t="s">
        <v>2</v>
      </c>
      <c r="I25" s="36">
        <v>49</v>
      </c>
      <c r="J25" s="4">
        <f t="shared" si="6"/>
        <v>21</v>
      </c>
      <c r="L25" s="13"/>
      <c r="M25" s="48"/>
      <c r="N25" s="39">
        <f>SUM(N16:N24)</f>
        <v>144</v>
      </c>
      <c r="O25" s="39">
        <f t="shared" ref="O25:R25" si="8">SUM(O16:O24)</f>
        <v>66</v>
      </c>
      <c r="P25" s="39">
        <f t="shared" si="8"/>
        <v>12</v>
      </c>
      <c r="Q25" s="39">
        <f t="shared" si="8"/>
        <v>66</v>
      </c>
      <c r="R25" s="39">
        <f t="shared" si="8"/>
        <v>303</v>
      </c>
      <c r="S25" s="49" t="s">
        <v>2</v>
      </c>
      <c r="T25" s="39">
        <f t="shared" ref="T25:U25" si="9">SUM(T16:T24)</f>
        <v>303</v>
      </c>
      <c r="U25" s="39">
        <f t="shared" si="9"/>
        <v>210</v>
      </c>
    </row>
    <row r="26" spans="1:21" x14ac:dyDescent="0.2">
      <c r="A26" s="13">
        <v>11</v>
      </c>
      <c r="B26" s="40" t="s">
        <v>267</v>
      </c>
      <c r="C26" s="39">
        <v>22</v>
      </c>
      <c r="D26" s="39">
        <v>3</v>
      </c>
      <c r="E26" s="39">
        <v>5</v>
      </c>
      <c r="F26" s="39">
        <v>14</v>
      </c>
      <c r="G26" s="36">
        <v>29</v>
      </c>
      <c r="H26" s="34" t="s">
        <v>2</v>
      </c>
      <c r="I26" s="36">
        <v>49</v>
      </c>
      <c r="J26" s="4">
        <f t="shared" si="6"/>
        <v>14</v>
      </c>
      <c r="K26" s="9"/>
      <c r="L26" s="13"/>
      <c r="M26" s="40"/>
      <c r="N26" s="39"/>
      <c r="O26" s="39"/>
      <c r="P26" s="39"/>
      <c r="Q26" s="39"/>
      <c r="R26" s="36"/>
      <c r="S26" s="34"/>
      <c r="T26" s="36"/>
      <c r="U26" s="4"/>
    </row>
    <row r="27" spans="1:21" x14ac:dyDescent="0.2">
      <c r="A27" s="13">
        <v>12</v>
      </c>
      <c r="B27" s="40" t="s">
        <v>268</v>
      </c>
      <c r="C27" s="39">
        <v>22</v>
      </c>
      <c r="D27" s="39">
        <v>0</v>
      </c>
      <c r="E27" s="39">
        <v>4</v>
      </c>
      <c r="F27" s="39">
        <v>18</v>
      </c>
      <c r="G27" s="36">
        <v>21</v>
      </c>
      <c r="H27" s="34" t="s">
        <v>2</v>
      </c>
      <c r="I27" s="36">
        <v>109</v>
      </c>
      <c r="J27" s="4">
        <f t="shared" si="6"/>
        <v>4</v>
      </c>
      <c r="L27" s="13"/>
      <c r="M27" s="40"/>
      <c r="N27" s="39"/>
      <c r="O27" s="39"/>
      <c r="P27" s="39"/>
      <c r="Q27" s="39"/>
      <c r="R27" s="36"/>
      <c r="S27" s="34"/>
      <c r="T27" s="36"/>
      <c r="U27" s="4"/>
    </row>
    <row r="28" spans="1:21" x14ac:dyDescent="0.2">
      <c r="C28" s="12">
        <f t="shared" ref="C28:G28" si="10">SUM(C16:C27)</f>
        <v>264</v>
      </c>
      <c r="D28" s="12">
        <f t="shared" si="10"/>
        <v>115</v>
      </c>
      <c r="E28" s="12">
        <f t="shared" si="10"/>
        <v>34</v>
      </c>
      <c r="F28" s="12">
        <f t="shared" si="10"/>
        <v>115</v>
      </c>
      <c r="G28" s="12">
        <f t="shared" si="10"/>
        <v>581</v>
      </c>
      <c r="H28" s="13" t="s">
        <v>2</v>
      </c>
      <c r="I28" s="12">
        <f t="shared" ref="I28" si="11">SUM(I16:I27)</f>
        <v>581</v>
      </c>
      <c r="J28" s="12">
        <f t="shared" ref="J28" si="12">SUM(J16:J27)</f>
        <v>379</v>
      </c>
      <c r="N28" s="12"/>
      <c r="O28" s="12"/>
      <c r="P28" s="12"/>
      <c r="Q28" s="12"/>
      <c r="R28" s="12"/>
      <c r="S28" s="13"/>
      <c r="T28" s="12"/>
      <c r="U28" s="12"/>
    </row>
    <row r="29" spans="1:21" x14ac:dyDescent="0.2">
      <c r="A29" s="13"/>
      <c r="B29" s="29" t="s">
        <v>270</v>
      </c>
      <c r="C29" s="12"/>
      <c r="D29" s="12"/>
      <c r="E29" s="12"/>
      <c r="F29" s="12"/>
      <c r="G29" s="12"/>
      <c r="H29" s="13"/>
      <c r="I29" s="12"/>
      <c r="J29" s="12"/>
      <c r="L29" s="13"/>
      <c r="M29" s="29" t="s">
        <v>312</v>
      </c>
      <c r="N29" s="12"/>
      <c r="O29" s="12"/>
      <c r="P29" s="12"/>
      <c r="Q29" s="12"/>
      <c r="R29" s="12"/>
      <c r="S29" s="13"/>
      <c r="T29" s="12"/>
      <c r="U29" s="12"/>
    </row>
    <row r="30" spans="1:21" x14ac:dyDescent="0.2">
      <c r="A30" s="13">
        <v>1</v>
      </c>
      <c r="B30" s="48" t="s">
        <v>263</v>
      </c>
      <c r="C30" s="39">
        <v>22</v>
      </c>
      <c r="D30" s="39">
        <v>15</v>
      </c>
      <c r="E30" s="39">
        <v>1</v>
      </c>
      <c r="F30" s="39">
        <v>6</v>
      </c>
      <c r="G30" s="36">
        <v>78</v>
      </c>
      <c r="H30" s="49" t="s">
        <v>2</v>
      </c>
      <c r="I30" s="36">
        <v>37</v>
      </c>
      <c r="J30" s="4">
        <f>SUM(3*D30+E30)</f>
        <v>46</v>
      </c>
      <c r="L30" s="13">
        <v>1</v>
      </c>
      <c r="M30" s="48" t="s">
        <v>309</v>
      </c>
      <c r="N30" s="51">
        <v>18</v>
      </c>
      <c r="O30" s="39">
        <v>16</v>
      </c>
      <c r="P30" s="39">
        <v>1</v>
      </c>
      <c r="Q30" s="39">
        <v>1</v>
      </c>
      <c r="R30" s="36">
        <v>81</v>
      </c>
      <c r="S30" s="49" t="s">
        <v>2</v>
      </c>
      <c r="T30" s="36">
        <v>16</v>
      </c>
      <c r="U30" s="4">
        <f>SUM(3*O30+P30)</f>
        <v>49</v>
      </c>
    </row>
    <row r="31" spans="1:21" x14ac:dyDescent="0.2">
      <c r="A31" s="13">
        <v>2</v>
      </c>
      <c r="B31" s="48" t="s">
        <v>256</v>
      </c>
      <c r="C31" s="39">
        <v>22</v>
      </c>
      <c r="D31" s="39">
        <v>14</v>
      </c>
      <c r="E31" s="39">
        <v>3</v>
      </c>
      <c r="F31" s="39">
        <v>5</v>
      </c>
      <c r="G31" s="36">
        <v>71</v>
      </c>
      <c r="H31" s="49" t="s">
        <v>2</v>
      </c>
      <c r="I31" s="36">
        <v>34</v>
      </c>
      <c r="J31" s="4">
        <f t="shared" ref="J31:J41" si="13">SUM(3*D31+E31)</f>
        <v>45</v>
      </c>
      <c r="L31" s="13">
        <v>2</v>
      </c>
      <c r="M31" s="32" t="s">
        <v>12</v>
      </c>
      <c r="N31" s="51">
        <v>18</v>
      </c>
      <c r="O31" s="39">
        <v>11</v>
      </c>
      <c r="P31" s="39">
        <v>2</v>
      </c>
      <c r="Q31" s="39">
        <v>5</v>
      </c>
      <c r="R31" s="36">
        <v>51</v>
      </c>
      <c r="S31" s="49" t="s">
        <v>2</v>
      </c>
      <c r="T31" s="36">
        <v>35</v>
      </c>
      <c r="U31" s="4">
        <f t="shared" ref="U31:U39" si="14">SUM(3*O31+P31)</f>
        <v>35</v>
      </c>
    </row>
    <row r="32" spans="1:21" x14ac:dyDescent="0.2">
      <c r="A32" s="13">
        <v>3</v>
      </c>
      <c r="B32" s="32" t="s">
        <v>12</v>
      </c>
      <c r="C32" s="39">
        <v>22</v>
      </c>
      <c r="D32" s="39">
        <v>12</v>
      </c>
      <c r="E32" s="39">
        <v>3</v>
      </c>
      <c r="F32" s="39">
        <v>7</v>
      </c>
      <c r="G32" s="36">
        <v>61</v>
      </c>
      <c r="H32" s="49" t="s">
        <v>2</v>
      </c>
      <c r="I32" s="36">
        <v>41</v>
      </c>
      <c r="J32" s="4">
        <f t="shared" si="13"/>
        <v>39</v>
      </c>
      <c r="L32" s="13">
        <v>3</v>
      </c>
      <c r="M32" s="48" t="s">
        <v>302</v>
      </c>
      <c r="N32" s="51">
        <v>18</v>
      </c>
      <c r="O32" s="39">
        <v>11</v>
      </c>
      <c r="P32" s="39">
        <v>1</v>
      </c>
      <c r="Q32" s="39">
        <v>6</v>
      </c>
      <c r="R32" s="36">
        <v>54</v>
      </c>
      <c r="S32" s="49" t="s">
        <v>2</v>
      </c>
      <c r="T32" s="36">
        <v>28</v>
      </c>
      <c r="U32" s="4">
        <f t="shared" si="14"/>
        <v>34</v>
      </c>
    </row>
    <row r="33" spans="1:21" x14ac:dyDescent="0.2">
      <c r="A33" s="13">
        <v>4</v>
      </c>
      <c r="B33" s="48" t="s">
        <v>23</v>
      </c>
      <c r="C33" s="39">
        <v>22</v>
      </c>
      <c r="D33" s="39">
        <v>10</v>
      </c>
      <c r="E33" s="39">
        <v>6</v>
      </c>
      <c r="F33" s="39">
        <v>6</v>
      </c>
      <c r="G33" s="36">
        <v>48</v>
      </c>
      <c r="H33" s="49" t="s">
        <v>2</v>
      </c>
      <c r="I33" s="36">
        <v>29</v>
      </c>
      <c r="J33" s="4">
        <f t="shared" si="13"/>
        <v>36</v>
      </c>
      <c r="L33" s="13">
        <v>4</v>
      </c>
      <c r="M33" s="48" t="s">
        <v>293</v>
      </c>
      <c r="N33" s="51">
        <v>18</v>
      </c>
      <c r="O33" s="39">
        <v>8</v>
      </c>
      <c r="P33" s="39">
        <v>5</v>
      </c>
      <c r="Q33" s="39">
        <v>5</v>
      </c>
      <c r="R33" s="36">
        <v>46</v>
      </c>
      <c r="S33" s="49" t="s">
        <v>2</v>
      </c>
      <c r="T33" s="36">
        <v>31</v>
      </c>
      <c r="U33" s="4">
        <f t="shared" si="14"/>
        <v>29</v>
      </c>
    </row>
    <row r="34" spans="1:21" x14ac:dyDescent="0.2">
      <c r="A34" s="13">
        <v>5</v>
      </c>
      <c r="B34" s="48" t="s">
        <v>274</v>
      </c>
      <c r="C34" s="39">
        <v>22</v>
      </c>
      <c r="D34" s="39">
        <v>11</v>
      </c>
      <c r="E34" s="39">
        <v>3</v>
      </c>
      <c r="F34" s="39">
        <v>8</v>
      </c>
      <c r="G34" s="36">
        <v>49</v>
      </c>
      <c r="H34" s="49" t="s">
        <v>2</v>
      </c>
      <c r="I34" s="36">
        <v>36</v>
      </c>
      <c r="J34" s="4">
        <f t="shared" si="13"/>
        <v>36</v>
      </c>
      <c r="L34" s="13">
        <v>5</v>
      </c>
      <c r="M34" s="48" t="s">
        <v>230</v>
      </c>
      <c r="N34" s="51">
        <v>18</v>
      </c>
      <c r="O34" s="39">
        <v>8</v>
      </c>
      <c r="P34" s="39">
        <v>2</v>
      </c>
      <c r="Q34" s="39">
        <v>8</v>
      </c>
      <c r="R34" s="36">
        <v>35</v>
      </c>
      <c r="S34" s="49" t="s">
        <v>2</v>
      </c>
      <c r="T34" s="36">
        <v>48</v>
      </c>
      <c r="U34" s="4">
        <f t="shared" si="14"/>
        <v>26</v>
      </c>
    </row>
    <row r="35" spans="1:21" x14ac:dyDescent="0.2">
      <c r="A35" s="13">
        <v>6</v>
      </c>
      <c r="B35" s="48" t="s">
        <v>275</v>
      </c>
      <c r="C35" s="39">
        <v>22</v>
      </c>
      <c r="D35" s="39">
        <v>11</v>
      </c>
      <c r="E35" s="39">
        <v>3</v>
      </c>
      <c r="F35" s="39">
        <v>8</v>
      </c>
      <c r="G35" s="36">
        <v>59</v>
      </c>
      <c r="H35" s="49" t="s">
        <v>2</v>
      </c>
      <c r="I35" s="36">
        <v>55</v>
      </c>
      <c r="J35" s="4">
        <f t="shared" si="13"/>
        <v>36</v>
      </c>
      <c r="L35" s="13">
        <v>6</v>
      </c>
      <c r="M35" s="48" t="s">
        <v>310</v>
      </c>
      <c r="N35" s="51">
        <v>18</v>
      </c>
      <c r="O35" s="39">
        <v>7</v>
      </c>
      <c r="P35" s="39">
        <v>4</v>
      </c>
      <c r="Q35" s="39">
        <v>7</v>
      </c>
      <c r="R35" s="36">
        <v>53</v>
      </c>
      <c r="S35" s="49" t="s">
        <v>2</v>
      </c>
      <c r="T35" s="36">
        <v>33</v>
      </c>
      <c r="U35" s="4">
        <f t="shared" si="14"/>
        <v>25</v>
      </c>
    </row>
    <row r="36" spans="1:21" x14ac:dyDescent="0.2">
      <c r="A36" s="13">
        <v>7</v>
      </c>
      <c r="B36" s="48" t="s">
        <v>276</v>
      </c>
      <c r="C36" s="39">
        <v>22</v>
      </c>
      <c r="D36" s="39">
        <v>10</v>
      </c>
      <c r="E36" s="39">
        <v>3</v>
      </c>
      <c r="F36" s="39">
        <v>9</v>
      </c>
      <c r="G36" s="36">
        <v>37</v>
      </c>
      <c r="H36" s="49" t="s">
        <v>2</v>
      </c>
      <c r="I36" s="36">
        <v>46</v>
      </c>
      <c r="J36" s="4">
        <f t="shared" si="13"/>
        <v>33</v>
      </c>
      <c r="L36" s="13">
        <v>7</v>
      </c>
      <c r="M36" s="48" t="s">
        <v>305</v>
      </c>
      <c r="N36" s="51">
        <v>18</v>
      </c>
      <c r="O36" s="39">
        <v>7</v>
      </c>
      <c r="P36" s="39">
        <v>2</v>
      </c>
      <c r="Q36" s="39">
        <v>9</v>
      </c>
      <c r="R36" s="36">
        <v>37</v>
      </c>
      <c r="S36" s="49" t="s">
        <v>2</v>
      </c>
      <c r="T36" s="36">
        <v>38</v>
      </c>
      <c r="U36" s="4">
        <f t="shared" si="14"/>
        <v>23</v>
      </c>
    </row>
    <row r="37" spans="1:21" x14ac:dyDescent="0.2">
      <c r="A37" s="13">
        <v>8</v>
      </c>
      <c r="B37" s="48" t="s">
        <v>208</v>
      </c>
      <c r="C37" s="39">
        <v>22</v>
      </c>
      <c r="D37" s="39">
        <v>9</v>
      </c>
      <c r="E37" s="39">
        <v>5</v>
      </c>
      <c r="F37" s="39">
        <v>8</v>
      </c>
      <c r="G37" s="36">
        <v>65</v>
      </c>
      <c r="H37" s="49" t="s">
        <v>2</v>
      </c>
      <c r="I37" s="36">
        <v>65</v>
      </c>
      <c r="J37" s="4">
        <f t="shared" si="13"/>
        <v>32</v>
      </c>
      <c r="L37" s="13">
        <v>8</v>
      </c>
      <c r="M37" s="48" t="s">
        <v>303</v>
      </c>
      <c r="N37" s="51">
        <v>18</v>
      </c>
      <c r="O37" s="39">
        <v>6</v>
      </c>
      <c r="P37" s="39">
        <v>2</v>
      </c>
      <c r="Q37" s="39">
        <v>10</v>
      </c>
      <c r="R37" s="36">
        <v>33</v>
      </c>
      <c r="S37" s="49" t="s">
        <v>2</v>
      </c>
      <c r="T37" s="36">
        <v>34</v>
      </c>
      <c r="U37" s="4">
        <f t="shared" si="14"/>
        <v>20</v>
      </c>
    </row>
    <row r="38" spans="1:21" x14ac:dyDescent="0.2">
      <c r="A38" s="13">
        <v>9</v>
      </c>
      <c r="B38" s="48" t="s">
        <v>277</v>
      </c>
      <c r="C38" s="39">
        <v>22</v>
      </c>
      <c r="D38" s="39">
        <v>8</v>
      </c>
      <c r="E38" s="39">
        <v>2</v>
      </c>
      <c r="F38" s="39">
        <v>12</v>
      </c>
      <c r="G38" s="36">
        <v>53</v>
      </c>
      <c r="H38" s="49" t="s">
        <v>2</v>
      </c>
      <c r="I38" s="36">
        <v>71</v>
      </c>
      <c r="J38" s="4">
        <f t="shared" si="13"/>
        <v>26</v>
      </c>
      <c r="L38" s="13">
        <v>9</v>
      </c>
      <c r="M38" s="48" t="s">
        <v>311</v>
      </c>
      <c r="N38" s="51">
        <v>18</v>
      </c>
      <c r="O38" s="39">
        <v>4</v>
      </c>
      <c r="P38" s="39">
        <v>2</v>
      </c>
      <c r="Q38" s="39">
        <v>12</v>
      </c>
      <c r="R38" s="36">
        <v>33</v>
      </c>
      <c r="S38" s="49" t="s">
        <v>2</v>
      </c>
      <c r="T38" s="36">
        <v>61</v>
      </c>
      <c r="U38" s="4">
        <f t="shared" si="14"/>
        <v>14</v>
      </c>
    </row>
    <row r="39" spans="1:21" x14ac:dyDescent="0.2">
      <c r="A39" s="13">
        <v>10</v>
      </c>
      <c r="B39" s="48" t="s">
        <v>178</v>
      </c>
      <c r="C39" s="39">
        <v>22</v>
      </c>
      <c r="D39" s="39">
        <v>7</v>
      </c>
      <c r="E39" s="39">
        <v>3</v>
      </c>
      <c r="F39" s="39">
        <v>12</v>
      </c>
      <c r="G39" s="36">
        <v>40</v>
      </c>
      <c r="H39" s="49" t="s">
        <v>2</v>
      </c>
      <c r="I39" s="36">
        <v>49</v>
      </c>
      <c r="J39" s="4">
        <f t="shared" si="13"/>
        <v>24</v>
      </c>
      <c r="L39" s="13">
        <v>10</v>
      </c>
      <c r="M39" s="48" t="s">
        <v>304</v>
      </c>
      <c r="N39" s="51">
        <v>18</v>
      </c>
      <c r="O39" s="39">
        <v>1</v>
      </c>
      <c r="P39" s="39">
        <v>1</v>
      </c>
      <c r="Q39" s="39">
        <v>16</v>
      </c>
      <c r="R39" s="36">
        <v>12</v>
      </c>
      <c r="S39" s="49" t="s">
        <v>2</v>
      </c>
      <c r="T39" s="36">
        <v>111</v>
      </c>
      <c r="U39" s="4">
        <f t="shared" si="14"/>
        <v>4</v>
      </c>
    </row>
    <row r="40" spans="1:21" x14ac:dyDescent="0.2">
      <c r="A40" s="13">
        <v>11</v>
      </c>
      <c r="B40" s="40" t="s">
        <v>265</v>
      </c>
      <c r="C40" s="39">
        <v>22</v>
      </c>
      <c r="D40" s="39">
        <v>4</v>
      </c>
      <c r="E40" s="39">
        <v>2</v>
      </c>
      <c r="F40" s="39">
        <v>16</v>
      </c>
      <c r="G40" s="36">
        <v>23</v>
      </c>
      <c r="H40" s="34" t="s">
        <v>2</v>
      </c>
      <c r="I40" s="36">
        <v>72</v>
      </c>
      <c r="J40" s="4">
        <f t="shared" si="13"/>
        <v>14</v>
      </c>
      <c r="L40" s="13"/>
      <c r="M40" s="40"/>
      <c r="N40" s="39">
        <f>SUM(N30:N39)</f>
        <v>180</v>
      </c>
      <c r="O40" s="39">
        <f t="shared" ref="O40" si="15">SUM(O30:O39)</f>
        <v>79</v>
      </c>
      <c r="P40" s="39">
        <f t="shared" ref="P40" si="16">SUM(P30:P39)</f>
        <v>22</v>
      </c>
      <c r="Q40" s="39">
        <f t="shared" ref="Q40" si="17">SUM(Q30:Q39)</f>
        <v>79</v>
      </c>
      <c r="R40" s="39">
        <f t="shared" ref="R40" si="18">SUM(R30:R39)</f>
        <v>435</v>
      </c>
      <c r="S40" s="34" t="s">
        <v>2</v>
      </c>
      <c r="T40" s="39">
        <f t="shared" ref="T40" si="19">SUM(T30:T39)</f>
        <v>435</v>
      </c>
      <c r="U40" s="39">
        <f t="shared" ref="U40" si="20">SUM(U30:U39)</f>
        <v>259</v>
      </c>
    </row>
    <row r="41" spans="1:21" x14ac:dyDescent="0.2">
      <c r="A41" s="13">
        <v>12</v>
      </c>
      <c r="B41" s="40" t="s">
        <v>418</v>
      </c>
      <c r="C41" s="39">
        <v>22</v>
      </c>
      <c r="D41" s="39">
        <v>2</v>
      </c>
      <c r="E41" s="39">
        <v>4</v>
      </c>
      <c r="F41" s="39">
        <v>16</v>
      </c>
      <c r="G41" s="36">
        <v>35</v>
      </c>
      <c r="H41" s="34" t="s">
        <v>2</v>
      </c>
      <c r="I41" s="36">
        <v>84</v>
      </c>
      <c r="J41" s="4">
        <f t="shared" si="13"/>
        <v>10</v>
      </c>
      <c r="L41" s="13"/>
      <c r="M41" s="40"/>
      <c r="N41" s="39"/>
      <c r="O41" s="39"/>
      <c r="P41" s="39"/>
      <c r="Q41" s="39"/>
      <c r="R41" s="36"/>
      <c r="S41" s="34"/>
      <c r="T41" s="36"/>
      <c r="U41" s="4"/>
    </row>
    <row r="42" spans="1:21" x14ac:dyDescent="0.2">
      <c r="C42" s="12">
        <f t="shared" ref="C42:G42" si="21">SUM(C30:C41)</f>
        <v>264</v>
      </c>
      <c r="D42" s="12">
        <f t="shared" si="21"/>
        <v>113</v>
      </c>
      <c r="E42" s="12">
        <f t="shared" si="21"/>
        <v>38</v>
      </c>
      <c r="F42" s="12">
        <f t="shared" si="21"/>
        <v>113</v>
      </c>
      <c r="G42" s="12">
        <f t="shared" si="21"/>
        <v>619</v>
      </c>
      <c r="H42" s="13" t="s">
        <v>2</v>
      </c>
      <c r="I42" s="12">
        <f t="shared" ref="I42" si="22">SUM(I30:I41)</f>
        <v>619</v>
      </c>
      <c r="J42" s="12">
        <f t="shared" ref="J42" si="23">SUM(J30:J41)</f>
        <v>377</v>
      </c>
      <c r="N42" s="12"/>
      <c r="O42" s="12"/>
      <c r="P42" s="12"/>
      <c r="Q42" s="12"/>
      <c r="R42" s="12"/>
      <c r="S42" s="13"/>
      <c r="T42" s="12"/>
      <c r="U42" s="12"/>
    </row>
    <row r="43" spans="1:21" x14ac:dyDescent="0.2">
      <c r="A43" s="13"/>
      <c r="B43" s="29" t="s">
        <v>271</v>
      </c>
      <c r="C43" s="12"/>
      <c r="D43" s="12"/>
      <c r="E43" s="12"/>
      <c r="F43" s="12"/>
      <c r="G43" s="12"/>
      <c r="H43" s="13"/>
      <c r="I43" s="12"/>
      <c r="J43" s="12"/>
      <c r="L43" s="13"/>
      <c r="M43" s="29" t="s">
        <v>317</v>
      </c>
      <c r="N43" s="12"/>
      <c r="O43" s="12"/>
      <c r="P43" s="12"/>
      <c r="Q43" s="12"/>
      <c r="R43" s="12"/>
      <c r="S43" s="13"/>
      <c r="T43" s="12"/>
      <c r="U43" s="12"/>
    </row>
    <row r="44" spans="1:21" x14ac:dyDescent="0.2">
      <c r="A44" s="13">
        <v>1</v>
      </c>
      <c r="B44" s="48" t="s">
        <v>75</v>
      </c>
      <c r="C44" s="39">
        <v>22</v>
      </c>
      <c r="D44" s="39">
        <v>17</v>
      </c>
      <c r="E44" s="39">
        <v>2</v>
      </c>
      <c r="F44" s="39">
        <v>3</v>
      </c>
      <c r="G44" s="36">
        <v>64</v>
      </c>
      <c r="H44" s="49" t="s">
        <v>2</v>
      </c>
      <c r="I44" s="36">
        <v>20</v>
      </c>
      <c r="J44" s="4">
        <f>SUM(3*D44+E44)</f>
        <v>53</v>
      </c>
      <c r="L44" s="13">
        <v>1</v>
      </c>
      <c r="M44" s="48" t="s">
        <v>23</v>
      </c>
      <c r="N44" s="51">
        <v>18</v>
      </c>
      <c r="O44" s="39">
        <v>13</v>
      </c>
      <c r="P44" s="39">
        <v>0</v>
      </c>
      <c r="Q44" s="39">
        <v>5</v>
      </c>
      <c r="R44" s="36">
        <v>46</v>
      </c>
      <c r="S44" s="49" t="s">
        <v>2</v>
      </c>
      <c r="T44" s="36">
        <v>18</v>
      </c>
      <c r="U44" s="4">
        <f>SUM(3*O44+P44)</f>
        <v>39</v>
      </c>
    </row>
    <row r="45" spans="1:21" x14ac:dyDescent="0.2">
      <c r="A45" s="13">
        <v>2</v>
      </c>
      <c r="B45" s="48" t="s">
        <v>23</v>
      </c>
      <c r="C45" s="39">
        <v>22</v>
      </c>
      <c r="D45" s="39">
        <v>16</v>
      </c>
      <c r="E45" s="39">
        <v>4</v>
      </c>
      <c r="F45" s="39">
        <v>2</v>
      </c>
      <c r="G45" s="36">
        <v>60</v>
      </c>
      <c r="H45" s="49" t="s">
        <v>2</v>
      </c>
      <c r="I45" s="36">
        <v>20</v>
      </c>
      <c r="J45" s="4">
        <f t="shared" ref="J45:J55" si="24">SUM(3*D45+E45)</f>
        <v>52</v>
      </c>
      <c r="L45" s="13">
        <v>2</v>
      </c>
      <c r="M45" s="48" t="s">
        <v>268</v>
      </c>
      <c r="N45" s="51">
        <v>18</v>
      </c>
      <c r="O45" s="39">
        <v>11</v>
      </c>
      <c r="P45" s="39">
        <v>1</v>
      </c>
      <c r="Q45" s="39">
        <v>6</v>
      </c>
      <c r="R45" s="36">
        <v>46</v>
      </c>
      <c r="S45" s="49" t="s">
        <v>2</v>
      </c>
      <c r="T45" s="36">
        <v>27</v>
      </c>
      <c r="U45" s="4">
        <f t="shared" ref="U45:U53" si="25">SUM(3*O45+P45)</f>
        <v>34</v>
      </c>
    </row>
    <row r="46" spans="1:21" x14ac:dyDescent="0.2">
      <c r="A46" s="13">
        <v>3</v>
      </c>
      <c r="B46" s="48" t="s">
        <v>208</v>
      </c>
      <c r="C46" s="39">
        <v>22</v>
      </c>
      <c r="D46" s="39">
        <v>15</v>
      </c>
      <c r="E46" s="39">
        <v>2</v>
      </c>
      <c r="F46" s="39">
        <v>5</v>
      </c>
      <c r="G46" s="36">
        <v>70</v>
      </c>
      <c r="H46" s="49" t="s">
        <v>2</v>
      </c>
      <c r="I46" s="36">
        <v>32</v>
      </c>
      <c r="J46" s="4">
        <f t="shared" si="24"/>
        <v>47</v>
      </c>
      <c r="L46" s="13">
        <v>3</v>
      </c>
      <c r="M46" s="48" t="s">
        <v>167</v>
      </c>
      <c r="N46" s="51">
        <v>18</v>
      </c>
      <c r="O46" s="39">
        <v>10</v>
      </c>
      <c r="P46" s="39">
        <v>1</v>
      </c>
      <c r="Q46" s="39">
        <v>7</v>
      </c>
      <c r="R46" s="36">
        <v>46</v>
      </c>
      <c r="S46" s="49" t="s">
        <v>2</v>
      </c>
      <c r="T46" s="36">
        <v>30</v>
      </c>
      <c r="U46" s="4">
        <f t="shared" si="25"/>
        <v>31</v>
      </c>
    </row>
    <row r="47" spans="1:21" x14ac:dyDescent="0.2">
      <c r="A47" s="13">
        <v>4</v>
      </c>
      <c r="B47" s="32" t="s">
        <v>12</v>
      </c>
      <c r="C47" s="39">
        <v>22</v>
      </c>
      <c r="D47" s="39">
        <v>13</v>
      </c>
      <c r="E47" s="39">
        <v>1</v>
      </c>
      <c r="F47" s="39">
        <v>8</v>
      </c>
      <c r="G47" s="36">
        <v>53</v>
      </c>
      <c r="H47" s="49" t="s">
        <v>2</v>
      </c>
      <c r="I47" s="36">
        <v>45</v>
      </c>
      <c r="J47" s="4">
        <f t="shared" si="24"/>
        <v>40</v>
      </c>
      <c r="L47" s="13">
        <v>4</v>
      </c>
      <c r="M47" s="32" t="s">
        <v>12</v>
      </c>
      <c r="N47" s="51">
        <v>18</v>
      </c>
      <c r="O47" s="39">
        <v>10</v>
      </c>
      <c r="P47" s="39">
        <v>1</v>
      </c>
      <c r="Q47" s="39">
        <v>7</v>
      </c>
      <c r="R47" s="36">
        <v>42</v>
      </c>
      <c r="S47" s="49" t="s">
        <v>2</v>
      </c>
      <c r="T47" s="36">
        <v>28</v>
      </c>
      <c r="U47" s="4">
        <f t="shared" si="25"/>
        <v>31</v>
      </c>
    </row>
    <row r="48" spans="1:21" x14ac:dyDescent="0.2">
      <c r="A48" s="13">
        <v>5</v>
      </c>
      <c r="B48" s="48" t="s">
        <v>278</v>
      </c>
      <c r="C48" s="39">
        <v>22</v>
      </c>
      <c r="D48" s="39">
        <v>12</v>
      </c>
      <c r="E48" s="39">
        <v>3</v>
      </c>
      <c r="F48" s="39">
        <v>7</v>
      </c>
      <c r="G48" s="36">
        <v>67</v>
      </c>
      <c r="H48" s="49" t="s">
        <v>2</v>
      </c>
      <c r="I48" s="36">
        <v>36</v>
      </c>
      <c r="J48" s="4">
        <f t="shared" si="24"/>
        <v>39</v>
      </c>
      <c r="L48" s="13">
        <v>5</v>
      </c>
      <c r="M48" s="48" t="s">
        <v>313</v>
      </c>
      <c r="N48" s="51">
        <v>18</v>
      </c>
      <c r="O48" s="39">
        <v>8</v>
      </c>
      <c r="P48" s="39">
        <v>4</v>
      </c>
      <c r="Q48" s="39">
        <v>6</v>
      </c>
      <c r="R48" s="36">
        <v>27</v>
      </c>
      <c r="S48" s="49" t="s">
        <v>2</v>
      </c>
      <c r="T48" s="36">
        <v>31</v>
      </c>
      <c r="U48" s="4">
        <f t="shared" si="25"/>
        <v>28</v>
      </c>
    </row>
    <row r="49" spans="1:21" x14ac:dyDescent="0.2">
      <c r="A49" s="13">
        <v>6</v>
      </c>
      <c r="B49" s="48" t="s">
        <v>279</v>
      </c>
      <c r="C49" s="39">
        <v>22</v>
      </c>
      <c r="D49" s="39">
        <v>9</v>
      </c>
      <c r="E49" s="39">
        <v>3</v>
      </c>
      <c r="F49" s="39">
        <v>10</v>
      </c>
      <c r="G49" s="36">
        <v>51</v>
      </c>
      <c r="H49" s="49" t="s">
        <v>2</v>
      </c>
      <c r="I49" s="36">
        <v>52</v>
      </c>
      <c r="J49" s="4">
        <f t="shared" si="24"/>
        <v>30</v>
      </c>
      <c r="L49" s="13">
        <v>6</v>
      </c>
      <c r="M49" s="48" t="s">
        <v>228</v>
      </c>
      <c r="N49" s="51">
        <v>18</v>
      </c>
      <c r="O49" s="39">
        <v>8</v>
      </c>
      <c r="P49" s="39">
        <v>3</v>
      </c>
      <c r="Q49" s="39">
        <v>7</v>
      </c>
      <c r="R49" s="36">
        <v>42</v>
      </c>
      <c r="S49" s="49" t="s">
        <v>2</v>
      </c>
      <c r="T49" s="36">
        <v>38</v>
      </c>
      <c r="U49" s="4">
        <f t="shared" si="25"/>
        <v>27</v>
      </c>
    </row>
    <row r="50" spans="1:21" x14ac:dyDescent="0.2">
      <c r="A50" s="13">
        <v>7</v>
      </c>
      <c r="B50" s="48" t="s">
        <v>276</v>
      </c>
      <c r="C50" s="39">
        <v>22</v>
      </c>
      <c r="D50" s="39">
        <v>8</v>
      </c>
      <c r="E50" s="39">
        <v>2</v>
      </c>
      <c r="F50" s="39">
        <v>12</v>
      </c>
      <c r="G50" s="36">
        <v>35</v>
      </c>
      <c r="H50" s="49" t="s">
        <v>2</v>
      </c>
      <c r="I50" s="36">
        <v>51</v>
      </c>
      <c r="J50" s="4">
        <f t="shared" si="24"/>
        <v>26</v>
      </c>
      <c r="L50" s="13">
        <v>7</v>
      </c>
      <c r="M50" s="48" t="s">
        <v>314</v>
      </c>
      <c r="N50" s="51">
        <v>18</v>
      </c>
      <c r="O50" s="39">
        <v>8</v>
      </c>
      <c r="P50" s="39">
        <v>1</v>
      </c>
      <c r="Q50" s="39">
        <v>9</v>
      </c>
      <c r="R50" s="36">
        <v>28</v>
      </c>
      <c r="S50" s="49" t="s">
        <v>2</v>
      </c>
      <c r="T50" s="36">
        <v>31</v>
      </c>
      <c r="U50" s="4">
        <f t="shared" si="25"/>
        <v>25</v>
      </c>
    </row>
    <row r="51" spans="1:21" x14ac:dyDescent="0.2">
      <c r="A51" s="13">
        <v>8</v>
      </c>
      <c r="B51" s="48" t="s">
        <v>178</v>
      </c>
      <c r="C51" s="39">
        <v>22</v>
      </c>
      <c r="D51" s="39">
        <v>6</v>
      </c>
      <c r="E51" s="39">
        <v>4</v>
      </c>
      <c r="F51" s="39">
        <v>12</v>
      </c>
      <c r="G51" s="36">
        <v>46</v>
      </c>
      <c r="H51" s="49" t="s">
        <v>2</v>
      </c>
      <c r="I51" s="36">
        <v>52</v>
      </c>
      <c r="J51" s="4">
        <f t="shared" si="24"/>
        <v>22</v>
      </c>
      <c r="L51" s="13">
        <v>8</v>
      </c>
      <c r="M51" s="48" t="s">
        <v>315</v>
      </c>
      <c r="N51" s="51">
        <v>18</v>
      </c>
      <c r="O51" s="39">
        <v>5</v>
      </c>
      <c r="P51" s="39">
        <v>5</v>
      </c>
      <c r="Q51" s="39">
        <v>8</v>
      </c>
      <c r="R51" s="36">
        <v>36</v>
      </c>
      <c r="S51" s="49" t="s">
        <v>2</v>
      </c>
      <c r="T51" s="36">
        <v>40</v>
      </c>
      <c r="U51" s="4">
        <f t="shared" si="25"/>
        <v>20</v>
      </c>
    </row>
    <row r="52" spans="1:21" x14ac:dyDescent="0.2">
      <c r="A52" s="13">
        <v>9</v>
      </c>
      <c r="B52" s="48" t="s">
        <v>275</v>
      </c>
      <c r="C52" s="39">
        <v>22</v>
      </c>
      <c r="D52" s="39">
        <v>5</v>
      </c>
      <c r="E52" s="39">
        <v>6</v>
      </c>
      <c r="F52" s="39">
        <v>11</v>
      </c>
      <c r="G52" s="36">
        <v>35</v>
      </c>
      <c r="H52" s="49" t="s">
        <v>2</v>
      </c>
      <c r="I52" s="36">
        <v>62</v>
      </c>
      <c r="J52" s="4">
        <f t="shared" si="24"/>
        <v>21</v>
      </c>
      <c r="L52" s="13">
        <v>9</v>
      </c>
      <c r="M52" s="48" t="s">
        <v>293</v>
      </c>
      <c r="N52" s="51">
        <v>18</v>
      </c>
      <c r="O52" s="39">
        <v>5</v>
      </c>
      <c r="P52" s="39">
        <v>3</v>
      </c>
      <c r="Q52" s="39">
        <v>10</v>
      </c>
      <c r="R52" s="36">
        <v>31</v>
      </c>
      <c r="S52" s="49" t="s">
        <v>2</v>
      </c>
      <c r="T52" s="36">
        <v>54</v>
      </c>
      <c r="U52" s="4">
        <f t="shared" si="25"/>
        <v>18</v>
      </c>
    </row>
    <row r="53" spans="1:21" x14ac:dyDescent="0.2">
      <c r="A53" s="13">
        <v>10</v>
      </c>
      <c r="B53" s="48" t="s">
        <v>261</v>
      </c>
      <c r="C53" s="39">
        <v>22</v>
      </c>
      <c r="D53" s="39">
        <v>6</v>
      </c>
      <c r="E53" s="39">
        <v>3</v>
      </c>
      <c r="F53" s="39">
        <v>13</v>
      </c>
      <c r="G53" s="36">
        <v>33</v>
      </c>
      <c r="H53" s="49" t="s">
        <v>2</v>
      </c>
      <c r="I53" s="36">
        <v>67</v>
      </c>
      <c r="J53" s="4">
        <f t="shared" si="24"/>
        <v>21</v>
      </c>
      <c r="L53" s="13">
        <v>10</v>
      </c>
      <c r="M53" s="48" t="s">
        <v>316</v>
      </c>
      <c r="N53" s="51">
        <v>18</v>
      </c>
      <c r="O53" s="39">
        <v>1</v>
      </c>
      <c r="P53" s="39">
        <v>3</v>
      </c>
      <c r="Q53" s="39">
        <v>14</v>
      </c>
      <c r="R53" s="36">
        <v>18</v>
      </c>
      <c r="S53" s="49" t="s">
        <v>2</v>
      </c>
      <c r="T53" s="36">
        <v>65</v>
      </c>
      <c r="U53" s="4">
        <f t="shared" si="25"/>
        <v>6</v>
      </c>
    </row>
    <row r="54" spans="1:21" x14ac:dyDescent="0.2">
      <c r="A54" s="13">
        <v>11</v>
      </c>
      <c r="B54" s="40" t="s">
        <v>280</v>
      </c>
      <c r="C54" s="39">
        <v>22</v>
      </c>
      <c r="D54" s="39">
        <v>5</v>
      </c>
      <c r="E54" s="39">
        <v>2</v>
      </c>
      <c r="F54" s="39">
        <v>15</v>
      </c>
      <c r="G54" s="36">
        <v>52</v>
      </c>
      <c r="H54" s="34" t="s">
        <v>2</v>
      </c>
      <c r="I54" s="36">
        <v>82</v>
      </c>
      <c r="J54" s="4">
        <f t="shared" si="24"/>
        <v>17</v>
      </c>
      <c r="L54" s="13"/>
      <c r="M54" s="40"/>
      <c r="N54" s="39">
        <f>SUM(N44:N53)</f>
        <v>180</v>
      </c>
      <c r="O54" s="39">
        <f t="shared" ref="O54" si="26">SUM(O44:O53)</f>
        <v>79</v>
      </c>
      <c r="P54" s="39">
        <f t="shared" ref="P54" si="27">SUM(P44:P53)</f>
        <v>22</v>
      </c>
      <c r="Q54" s="39">
        <f t="shared" ref="Q54" si="28">SUM(Q44:Q53)</f>
        <v>79</v>
      </c>
      <c r="R54" s="39">
        <f t="shared" ref="R54" si="29">SUM(R44:R53)</f>
        <v>362</v>
      </c>
      <c r="S54" s="34" t="s">
        <v>2</v>
      </c>
      <c r="T54" s="39">
        <f t="shared" ref="T54:U54" si="30">SUM(T44:T53)</f>
        <v>362</v>
      </c>
      <c r="U54" s="39">
        <f t="shared" si="30"/>
        <v>259</v>
      </c>
    </row>
    <row r="55" spans="1:21" x14ac:dyDescent="0.2">
      <c r="A55" s="13">
        <v>12</v>
      </c>
      <c r="B55" s="40" t="s">
        <v>274</v>
      </c>
      <c r="C55" s="39">
        <v>22</v>
      </c>
      <c r="D55" s="39">
        <v>3</v>
      </c>
      <c r="E55" s="39">
        <v>2</v>
      </c>
      <c r="F55" s="39">
        <v>17</v>
      </c>
      <c r="G55" s="36">
        <v>28</v>
      </c>
      <c r="H55" s="34" t="s">
        <v>2</v>
      </c>
      <c r="I55" s="36">
        <v>75</v>
      </c>
      <c r="J55" s="4">
        <f t="shared" si="24"/>
        <v>11</v>
      </c>
      <c r="L55" s="13"/>
      <c r="M55" s="40"/>
      <c r="N55" s="39"/>
      <c r="O55" s="39"/>
      <c r="P55" s="39"/>
      <c r="Q55" s="39"/>
      <c r="R55" s="36"/>
      <c r="S55" s="34"/>
      <c r="T55" s="36"/>
      <c r="U55" s="4"/>
    </row>
    <row r="56" spans="1:21" x14ac:dyDescent="0.2">
      <c r="C56" s="12">
        <f t="shared" ref="C56:G56" si="31">SUM(C44:C55)</f>
        <v>264</v>
      </c>
      <c r="D56" s="12">
        <f t="shared" si="31"/>
        <v>115</v>
      </c>
      <c r="E56" s="12">
        <f t="shared" si="31"/>
        <v>34</v>
      </c>
      <c r="F56" s="12">
        <f t="shared" si="31"/>
        <v>115</v>
      </c>
      <c r="G56" s="12">
        <f t="shared" si="31"/>
        <v>594</v>
      </c>
      <c r="H56" s="13" t="s">
        <v>2</v>
      </c>
      <c r="I56" s="12">
        <f t="shared" ref="I56" si="32">SUM(I44:I55)</f>
        <v>594</v>
      </c>
      <c r="J56" s="12">
        <f t="shared" ref="J56" si="33">SUM(J44:J55)</f>
        <v>379</v>
      </c>
      <c r="N56" s="12"/>
      <c r="O56" s="12"/>
      <c r="P56" s="12"/>
      <c r="Q56" s="12"/>
      <c r="R56" s="12"/>
      <c r="S56" s="13"/>
      <c r="T56" s="12"/>
      <c r="U56" s="12"/>
    </row>
    <row r="57" spans="1:21" x14ac:dyDescent="0.2">
      <c r="A57" s="13"/>
      <c r="B57" s="29" t="s">
        <v>272</v>
      </c>
      <c r="C57" s="12"/>
      <c r="D57" s="12"/>
      <c r="E57" s="12"/>
      <c r="F57" s="12"/>
      <c r="G57" s="12"/>
      <c r="H57" s="13"/>
      <c r="I57" s="12"/>
      <c r="J57" s="12"/>
      <c r="L57" s="13"/>
      <c r="M57" s="29" t="s">
        <v>322</v>
      </c>
      <c r="N57" s="12"/>
      <c r="O57" s="12"/>
      <c r="P57" s="12"/>
      <c r="Q57" s="12"/>
      <c r="R57" s="12"/>
      <c r="S57" s="13"/>
      <c r="T57" s="12"/>
      <c r="U57" s="12"/>
    </row>
    <row r="58" spans="1:21" x14ac:dyDescent="0.2">
      <c r="A58" s="13">
        <v>1</v>
      </c>
      <c r="B58" s="48" t="s">
        <v>208</v>
      </c>
      <c r="C58" s="39">
        <v>22</v>
      </c>
      <c r="D58" s="39">
        <v>22</v>
      </c>
      <c r="E58" s="39">
        <v>0</v>
      </c>
      <c r="F58" s="39">
        <v>0</v>
      </c>
      <c r="G58" s="36" t="s">
        <v>283</v>
      </c>
      <c r="H58" s="49" t="s">
        <v>2</v>
      </c>
      <c r="I58" s="36" t="s">
        <v>273</v>
      </c>
      <c r="J58" s="4">
        <f>SUM(3*D58+E58)</f>
        <v>66</v>
      </c>
      <c r="L58" s="13">
        <v>1</v>
      </c>
      <c r="M58" s="48" t="s">
        <v>224</v>
      </c>
      <c r="N58" s="51">
        <v>16</v>
      </c>
      <c r="O58" s="39">
        <v>12</v>
      </c>
      <c r="P58" s="39">
        <v>1</v>
      </c>
      <c r="Q58" s="39">
        <v>3</v>
      </c>
      <c r="R58" s="36">
        <v>52</v>
      </c>
      <c r="S58" s="49" t="s">
        <v>2</v>
      </c>
      <c r="T58" s="36">
        <v>16</v>
      </c>
      <c r="U58" s="4">
        <f>SUM(3*O58+P58)</f>
        <v>37</v>
      </c>
    </row>
    <row r="59" spans="1:21" x14ac:dyDescent="0.2">
      <c r="A59" s="13">
        <v>2</v>
      </c>
      <c r="B59" s="48" t="s">
        <v>278</v>
      </c>
      <c r="C59" s="39">
        <v>22</v>
      </c>
      <c r="D59" s="39">
        <v>17</v>
      </c>
      <c r="E59" s="39">
        <v>2</v>
      </c>
      <c r="F59" s="39">
        <v>3</v>
      </c>
      <c r="G59" s="36">
        <v>68</v>
      </c>
      <c r="H59" s="49" t="s">
        <v>2</v>
      </c>
      <c r="I59" s="36">
        <v>29</v>
      </c>
      <c r="J59" s="4">
        <f t="shared" ref="J59:J69" si="34">SUM(3*D59+E59)</f>
        <v>53</v>
      </c>
      <c r="L59" s="13">
        <v>2</v>
      </c>
      <c r="M59" s="48" t="s">
        <v>268</v>
      </c>
      <c r="N59" s="51">
        <v>16</v>
      </c>
      <c r="O59" s="39">
        <v>11</v>
      </c>
      <c r="P59" s="39">
        <v>3</v>
      </c>
      <c r="Q59" s="39">
        <v>2</v>
      </c>
      <c r="R59" s="36">
        <v>54</v>
      </c>
      <c r="S59" s="49" t="s">
        <v>2</v>
      </c>
      <c r="T59" s="36">
        <v>24</v>
      </c>
      <c r="U59" s="4">
        <f t="shared" ref="U59:U66" si="35">SUM(3*O59+P59)</f>
        <v>36</v>
      </c>
    </row>
    <row r="60" spans="1:21" x14ac:dyDescent="0.2">
      <c r="A60" s="13">
        <v>3</v>
      </c>
      <c r="B60" s="48" t="s">
        <v>69</v>
      </c>
      <c r="C60" s="39">
        <v>22</v>
      </c>
      <c r="D60" s="39">
        <v>14</v>
      </c>
      <c r="E60" s="39">
        <v>2</v>
      </c>
      <c r="F60" s="39">
        <v>6</v>
      </c>
      <c r="G60" s="36">
        <v>85</v>
      </c>
      <c r="H60" s="49" t="s">
        <v>2</v>
      </c>
      <c r="I60" s="36">
        <v>30</v>
      </c>
      <c r="J60" s="4">
        <f t="shared" si="34"/>
        <v>44</v>
      </c>
      <c r="L60" s="13">
        <v>3</v>
      </c>
      <c r="M60" s="48" t="s">
        <v>310</v>
      </c>
      <c r="N60" s="51">
        <v>16</v>
      </c>
      <c r="O60" s="39">
        <v>10</v>
      </c>
      <c r="P60" s="39">
        <v>2</v>
      </c>
      <c r="Q60" s="39">
        <v>4</v>
      </c>
      <c r="R60" s="36">
        <v>49</v>
      </c>
      <c r="S60" s="49" t="s">
        <v>2</v>
      </c>
      <c r="T60" s="36">
        <v>28</v>
      </c>
      <c r="U60" s="4">
        <f t="shared" si="35"/>
        <v>32</v>
      </c>
    </row>
    <row r="61" spans="1:21" x14ac:dyDescent="0.2">
      <c r="A61" s="13">
        <v>4</v>
      </c>
      <c r="B61" s="48" t="s">
        <v>260</v>
      </c>
      <c r="C61" s="39">
        <v>22</v>
      </c>
      <c r="D61" s="39">
        <v>8</v>
      </c>
      <c r="E61" s="39">
        <v>6</v>
      </c>
      <c r="F61" s="39">
        <v>8</v>
      </c>
      <c r="G61" s="36">
        <v>41</v>
      </c>
      <c r="H61" s="49" t="s">
        <v>2</v>
      </c>
      <c r="I61" s="36">
        <v>47</v>
      </c>
      <c r="J61" s="4">
        <f t="shared" si="34"/>
        <v>30</v>
      </c>
      <c r="L61" s="13">
        <v>4</v>
      </c>
      <c r="M61" s="32" t="s">
        <v>12</v>
      </c>
      <c r="N61" s="51">
        <v>16</v>
      </c>
      <c r="O61" s="39">
        <v>7</v>
      </c>
      <c r="P61" s="39">
        <v>5</v>
      </c>
      <c r="Q61" s="39">
        <v>4</v>
      </c>
      <c r="R61" s="36">
        <v>39</v>
      </c>
      <c r="S61" s="49" t="s">
        <v>2</v>
      </c>
      <c r="T61" s="36">
        <v>30</v>
      </c>
      <c r="U61" s="4">
        <f t="shared" si="35"/>
        <v>26</v>
      </c>
    </row>
    <row r="62" spans="1:21" x14ac:dyDescent="0.2">
      <c r="A62" s="13">
        <v>5</v>
      </c>
      <c r="B62" s="48" t="s">
        <v>281</v>
      </c>
      <c r="C62" s="39">
        <v>22</v>
      </c>
      <c r="D62" s="39">
        <v>10</v>
      </c>
      <c r="E62" s="39">
        <v>0</v>
      </c>
      <c r="F62" s="39">
        <v>12</v>
      </c>
      <c r="G62" s="36">
        <v>47</v>
      </c>
      <c r="H62" s="49" t="s">
        <v>2</v>
      </c>
      <c r="I62" s="36">
        <v>60</v>
      </c>
      <c r="J62" s="4">
        <f t="shared" si="34"/>
        <v>30</v>
      </c>
      <c r="L62" s="13">
        <v>5</v>
      </c>
      <c r="M62" s="48" t="s">
        <v>318</v>
      </c>
      <c r="N62" s="51">
        <v>16</v>
      </c>
      <c r="O62" s="39">
        <v>7</v>
      </c>
      <c r="P62" s="39">
        <v>4</v>
      </c>
      <c r="Q62" s="39">
        <v>5</v>
      </c>
      <c r="R62" s="36">
        <v>39</v>
      </c>
      <c r="S62" s="49" t="s">
        <v>2</v>
      </c>
      <c r="T62" s="36">
        <v>31</v>
      </c>
      <c r="U62" s="4">
        <f t="shared" si="35"/>
        <v>25</v>
      </c>
    </row>
    <row r="63" spans="1:21" x14ac:dyDescent="0.2">
      <c r="A63" s="13">
        <v>6</v>
      </c>
      <c r="B63" s="48" t="s">
        <v>279</v>
      </c>
      <c r="C63" s="39">
        <v>22</v>
      </c>
      <c r="D63" s="39">
        <v>8</v>
      </c>
      <c r="E63" s="39">
        <v>5</v>
      </c>
      <c r="F63" s="39">
        <v>9</v>
      </c>
      <c r="G63" s="36">
        <v>48</v>
      </c>
      <c r="H63" s="49" t="s">
        <v>2</v>
      </c>
      <c r="I63" s="36">
        <v>44</v>
      </c>
      <c r="J63" s="4">
        <f t="shared" si="34"/>
        <v>29</v>
      </c>
      <c r="L63" s="13">
        <v>6</v>
      </c>
      <c r="M63" s="48" t="s">
        <v>313</v>
      </c>
      <c r="N63" s="51">
        <v>16</v>
      </c>
      <c r="O63" s="39">
        <v>4</v>
      </c>
      <c r="P63" s="39">
        <v>2</v>
      </c>
      <c r="Q63" s="39">
        <v>10</v>
      </c>
      <c r="R63" s="36">
        <v>23</v>
      </c>
      <c r="S63" s="49" t="s">
        <v>2</v>
      </c>
      <c r="T63" s="36">
        <v>40</v>
      </c>
      <c r="U63" s="4">
        <f t="shared" si="35"/>
        <v>14</v>
      </c>
    </row>
    <row r="64" spans="1:21" x14ac:dyDescent="0.2">
      <c r="A64" s="13">
        <v>7</v>
      </c>
      <c r="B64" s="48" t="s">
        <v>275</v>
      </c>
      <c r="C64" s="39">
        <v>22</v>
      </c>
      <c r="D64" s="39">
        <v>6</v>
      </c>
      <c r="E64" s="39">
        <v>7</v>
      </c>
      <c r="F64" s="39">
        <v>9</v>
      </c>
      <c r="G64" s="36">
        <v>39</v>
      </c>
      <c r="H64" s="49" t="s">
        <v>2</v>
      </c>
      <c r="I64" s="36">
        <v>46</v>
      </c>
      <c r="J64" s="4">
        <f t="shared" si="34"/>
        <v>25</v>
      </c>
      <c r="L64" s="13">
        <v>7</v>
      </c>
      <c r="M64" s="48" t="s">
        <v>319</v>
      </c>
      <c r="N64" s="51">
        <v>16</v>
      </c>
      <c r="O64" s="39">
        <v>4</v>
      </c>
      <c r="P64" s="39">
        <v>1</v>
      </c>
      <c r="Q64" s="39">
        <v>11</v>
      </c>
      <c r="R64" s="36">
        <v>20</v>
      </c>
      <c r="S64" s="49" t="s">
        <v>2</v>
      </c>
      <c r="T64" s="36">
        <v>54</v>
      </c>
      <c r="U64" s="4">
        <f t="shared" si="35"/>
        <v>13</v>
      </c>
    </row>
    <row r="65" spans="1:21" x14ac:dyDescent="0.2">
      <c r="A65" s="13">
        <v>8</v>
      </c>
      <c r="B65" s="48" t="s">
        <v>178</v>
      </c>
      <c r="C65" s="39">
        <v>22</v>
      </c>
      <c r="D65" s="39">
        <v>6</v>
      </c>
      <c r="E65" s="39">
        <v>6</v>
      </c>
      <c r="F65" s="39">
        <v>10</v>
      </c>
      <c r="G65" s="36">
        <v>36</v>
      </c>
      <c r="H65" s="49" t="s">
        <v>2</v>
      </c>
      <c r="I65" s="36">
        <v>46</v>
      </c>
      <c r="J65" s="4">
        <f t="shared" si="34"/>
        <v>24</v>
      </c>
      <c r="L65" s="13">
        <v>8</v>
      </c>
      <c r="M65" s="48" t="s">
        <v>320</v>
      </c>
      <c r="N65" s="51">
        <v>16</v>
      </c>
      <c r="O65" s="39">
        <v>2</v>
      </c>
      <c r="P65" s="39">
        <v>5</v>
      </c>
      <c r="Q65" s="39">
        <v>9</v>
      </c>
      <c r="R65" s="36">
        <v>22</v>
      </c>
      <c r="S65" s="49" t="s">
        <v>2</v>
      </c>
      <c r="T65" s="36">
        <v>49</v>
      </c>
      <c r="U65" s="4">
        <f t="shared" si="35"/>
        <v>11</v>
      </c>
    </row>
    <row r="66" spans="1:21" x14ac:dyDescent="0.2">
      <c r="A66" s="13">
        <v>9</v>
      </c>
      <c r="B66" s="48" t="s">
        <v>132</v>
      </c>
      <c r="C66" s="39">
        <v>22</v>
      </c>
      <c r="D66" s="39">
        <v>6</v>
      </c>
      <c r="E66" s="39">
        <v>5</v>
      </c>
      <c r="F66" s="39">
        <v>11</v>
      </c>
      <c r="G66" s="36">
        <v>43</v>
      </c>
      <c r="H66" s="49" t="s">
        <v>2</v>
      </c>
      <c r="I66" s="36">
        <v>47</v>
      </c>
      <c r="J66" s="4">
        <f t="shared" si="34"/>
        <v>23</v>
      </c>
      <c r="L66" s="13">
        <v>9</v>
      </c>
      <c r="M66" s="48" t="s">
        <v>321</v>
      </c>
      <c r="N66" s="51">
        <v>16</v>
      </c>
      <c r="O66" s="39">
        <v>3</v>
      </c>
      <c r="P66" s="39">
        <v>1</v>
      </c>
      <c r="Q66" s="39">
        <v>12</v>
      </c>
      <c r="R66" s="36">
        <v>20</v>
      </c>
      <c r="S66" s="49" t="s">
        <v>2</v>
      </c>
      <c r="T66" s="36">
        <v>46</v>
      </c>
      <c r="U66" s="4">
        <f t="shared" si="35"/>
        <v>10</v>
      </c>
    </row>
    <row r="67" spans="1:21" x14ac:dyDescent="0.2">
      <c r="A67" s="13">
        <v>10</v>
      </c>
      <c r="B67" s="48" t="s">
        <v>282</v>
      </c>
      <c r="C67" s="39">
        <v>22</v>
      </c>
      <c r="D67" s="39">
        <v>6</v>
      </c>
      <c r="E67" s="39">
        <v>3</v>
      </c>
      <c r="F67" s="39">
        <v>13</v>
      </c>
      <c r="G67" s="36">
        <v>43</v>
      </c>
      <c r="H67" s="49" t="s">
        <v>2</v>
      </c>
      <c r="I67" s="36">
        <v>70</v>
      </c>
      <c r="J67" s="4">
        <f t="shared" si="34"/>
        <v>21</v>
      </c>
      <c r="L67" s="13"/>
      <c r="M67" s="48"/>
      <c r="N67" s="39">
        <f>SUM(N58:N66)</f>
        <v>144</v>
      </c>
      <c r="O67" s="39">
        <f t="shared" ref="O67" si="36">SUM(O58:O66)</f>
        <v>60</v>
      </c>
      <c r="P67" s="39">
        <f t="shared" ref="P67" si="37">SUM(P58:P66)</f>
        <v>24</v>
      </c>
      <c r="Q67" s="39">
        <f t="shared" ref="Q67" si="38">SUM(Q58:Q66)</f>
        <v>60</v>
      </c>
      <c r="R67" s="39">
        <f t="shared" ref="R67" si="39">SUM(R58:R66)</f>
        <v>318</v>
      </c>
      <c r="S67" s="49" t="s">
        <v>2</v>
      </c>
      <c r="T67" s="39">
        <f t="shared" ref="T67" si="40">SUM(T58:T66)</f>
        <v>318</v>
      </c>
      <c r="U67" s="39">
        <f t="shared" ref="U67" si="41">SUM(U58:U66)</f>
        <v>204</v>
      </c>
    </row>
    <row r="68" spans="1:21" x14ac:dyDescent="0.2">
      <c r="A68" s="13">
        <v>11</v>
      </c>
      <c r="B68" s="40" t="s">
        <v>276</v>
      </c>
      <c r="C68" s="39">
        <v>22</v>
      </c>
      <c r="D68" s="39">
        <v>3</v>
      </c>
      <c r="E68" s="39">
        <v>6</v>
      </c>
      <c r="F68" s="39">
        <v>13</v>
      </c>
      <c r="G68" s="36">
        <v>34</v>
      </c>
      <c r="H68" s="34" t="s">
        <v>2</v>
      </c>
      <c r="I68" s="36">
        <v>74</v>
      </c>
      <c r="J68" s="4">
        <f t="shared" si="34"/>
        <v>15</v>
      </c>
      <c r="L68" s="13"/>
      <c r="M68" s="40"/>
      <c r="N68" s="39"/>
      <c r="O68" s="39"/>
      <c r="P68" s="39"/>
      <c r="Q68" s="39"/>
      <c r="R68" s="39"/>
      <c r="S68" s="34"/>
      <c r="T68" s="39"/>
      <c r="U68" s="39"/>
    </row>
    <row r="69" spans="1:21" x14ac:dyDescent="0.2">
      <c r="A69" s="13">
        <v>12</v>
      </c>
      <c r="B69" s="32" t="s">
        <v>12</v>
      </c>
      <c r="C69" s="39">
        <v>22</v>
      </c>
      <c r="D69" s="39">
        <v>3</v>
      </c>
      <c r="E69" s="39">
        <v>4</v>
      </c>
      <c r="F69" s="39">
        <v>15</v>
      </c>
      <c r="G69" s="36">
        <v>29</v>
      </c>
      <c r="H69" s="34" t="s">
        <v>2</v>
      </c>
      <c r="I69" s="36">
        <v>104</v>
      </c>
      <c r="J69" s="4">
        <f t="shared" si="34"/>
        <v>13</v>
      </c>
      <c r="K69" s="9"/>
      <c r="L69" s="13"/>
      <c r="M69" s="40"/>
      <c r="N69" s="39"/>
      <c r="O69" s="39"/>
      <c r="P69" s="39"/>
      <c r="Q69" s="39"/>
      <c r="R69" s="36"/>
      <c r="S69" s="34"/>
      <c r="T69" s="36"/>
      <c r="U69" s="4"/>
    </row>
    <row r="70" spans="1:21" x14ac:dyDescent="0.2">
      <c r="C70" s="12">
        <f t="shared" ref="C70:G70" si="42">SUM(C58:C69)</f>
        <v>264</v>
      </c>
      <c r="D70" s="12">
        <f t="shared" si="42"/>
        <v>109</v>
      </c>
      <c r="E70" s="12">
        <f t="shared" si="42"/>
        <v>46</v>
      </c>
      <c r="F70" s="12">
        <f t="shared" si="42"/>
        <v>109</v>
      </c>
      <c r="G70" s="12">
        <f t="shared" si="42"/>
        <v>513</v>
      </c>
      <c r="H70" s="13" t="s">
        <v>2</v>
      </c>
      <c r="I70" s="12">
        <f t="shared" ref="I70" si="43">SUM(I58:I69)</f>
        <v>597</v>
      </c>
      <c r="J70" s="12">
        <f t="shared" ref="J70" si="44">SUM(J58:J69)</f>
        <v>373</v>
      </c>
      <c r="K70" s="9"/>
      <c r="N70" s="12"/>
      <c r="O70" s="12"/>
      <c r="P70" s="12"/>
      <c r="Q70" s="12"/>
      <c r="R70" s="12"/>
      <c r="S70" s="13"/>
      <c r="T70" s="12"/>
      <c r="U70" s="12"/>
    </row>
    <row r="71" spans="1:21" x14ac:dyDescent="0.2">
      <c r="A71" s="8"/>
      <c r="B71" s="2"/>
      <c r="C71" s="9"/>
      <c r="D71" s="9"/>
      <c r="E71" s="9"/>
      <c r="F71" s="9"/>
      <c r="G71" s="9"/>
      <c r="I71" s="9"/>
      <c r="J71" s="9"/>
      <c r="K71" s="9"/>
      <c r="L71" s="8"/>
      <c r="M71" s="2"/>
      <c r="N71" s="9"/>
      <c r="O71" s="9"/>
      <c r="P71" s="9"/>
      <c r="Q71" s="9"/>
      <c r="R71" s="9"/>
      <c r="T71" s="9"/>
      <c r="U71" s="9"/>
    </row>
    <row r="72" spans="1:21" x14ac:dyDescent="0.2">
      <c r="A72" s="8"/>
      <c r="B72" s="2"/>
      <c r="C72" s="9"/>
      <c r="D72" s="9"/>
      <c r="E72" s="9"/>
      <c r="F72" s="9"/>
      <c r="G72" s="9"/>
      <c r="I72" s="9"/>
      <c r="J72" s="9"/>
      <c r="K72" s="9"/>
      <c r="L72" s="8"/>
      <c r="M72" s="2"/>
      <c r="N72" s="9"/>
      <c r="O72" s="9"/>
      <c r="P72" s="9"/>
      <c r="Q72" s="9"/>
      <c r="R72" s="9"/>
      <c r="T72" s="9"/>
      <c r="U72" s="9"/>
    </row>
    <row r="73" spans="1:21" x14ac:dyDescent="0.2">
      <c r="A73" s="8"/>
      <c r="B73" s="2"/>
      <c r="C73" s="9"/>
      <c r="D73" s="9"/>
      <c r="E73" s="9"/>
      <c r="F73" s="9"/>
      <c r="G73" s="9"/>
      <c r="I73" s="9"/>
      <c r="J73" s="9"/>
      <c r="K73" s="9"/>
      <c r="L73" s="8"/>
      <c r="M73" s="2"/>
      <c r="N73" s="9"/>
      <c r="O73" s="9"/>
      <c r="P73" s="9"/>
      <c r="Q73" s="9"/>
      <c r="R73" s="9"/>
      <c r="T73" s="9"/>
      <c r="U73" s="9"/>
    </row>
    <row r="74" spans="1:21" x14ac:dyDescent="0.2">
      <c r="A74" s="8"/>
      <c r="B74" s="2"/>
      <c r="C74" s="9"/>
      <c r="D74" s="9"/>
      <c r="E74" s="9"/>
      <c r="F74" s="9"/>
      <c r="G74" s="9"/>
      <c r="I74" s="9"/>
      <c r="J74" s="9"/>
      <c r="K74" s="9"/>
      <c r="L74" s="8"/>
      <c r="M74" s="2"/>
      <c r="N74" s="9"/>
      <c r="O74" s="9"/>
      <c r="P74" s="9"/>
      <c r="Q74" s="9"/>
      <c r="R74" s="9"/>
      <c r="T74" s="9"/>
      <c r="U74" s="9"/>
    </row>
    <row r="75" spans="1:21" x14ac:dyDescent="0.2">
      <c r="A75" s="8"/>
      <c r="B75" s="2"/>
      <c r="C75" s="9"/>
      <c r="D75" s="9"/>
      <c r="E75" s="9"/>
      <c r="F75" s="9"/>
      <c r="G75" s="9"/>
      <c r="I75" s="9"/>
      <c r="J75" s="9"/>
      <c r="K75" s="9"/>
      <c r="L75" s="8"/>
      <c r="M75" s="2"/>
      <c r="N75" s="9"/>
      <c r="O75" s="9"/>
      <c r="P75" s="9"/>
      <c r="Q75" s="9"/>
      <c r="R75" s="9"/>
      <c r="T75" s="9"/>
      <c r="U75" s="9"/>
    </row>
    <row r="76" spans="1:21" x14ac:dyDescent="0.2">
      <c r="A76" s="8"/>
      <c r="B76" s="2"/>
      <c r="C76" s="9"/>
      <c r="D76" s="9"/>
      <c r="E76" s="9"/>
      <c r="F76" s="9"/>
      <c r="G76" s="9"/>
      <c r="I76" s="9"/>
      <c r="J76" s="9"/>
      <c r="K76" s="9"/>
      <c r="L76" s="8"/>
      <c r="M76" s="2"/>
      <c r="N76" s="9"/>
      <c r="O76" s="9"/>
      <c r="P76" s="9"/>
      <c r="Q76" s="9"/>
      <c r="R76" s="9"/>
      <c r="T76" s="9"/>
      <c r="U76" s="9"/>
    </row>
    <row r="77" spans="1:21" x14ac:dyDescent="0.2">
      <c r="A77" s="8"/>
      <c r="B77" s="2"/>
      <c r="C77" s="9"/>
      <c r="D77" s="9"/>
      <c r="E77" s="9"/>
      <c r="F77" s="9"/>
      <c r="G77" s="9"/>
      <c r="I77" s="9"/>
      <c r="J77" s="9"/>
      <c r="K77" s="9"/>
      <c r="L77" s="8"/>
      <c r="M77" s="2"/>
      <c r="N77" s="9"/>
      <c r="O77" s="9"/>
      <c r="P77" s="9"/>
      <c r="Q77" s="9"/>
      <c r="R77" s="9"/>
      <c r="T77" s="9"/>
      <c r="U77" s="9"/>
    </row>
    <row r="78" spans="1:21" x14ac:dyDescent="0.2">
      <c r="A78" s="8"/>
      <c r="B78" s="2"/>
      <c r="C78" s="9"/>
      <c r="D78" s="9"/>
      <c r="E78" s="9"/>
      <c r="F78" s="9"/>
      <c r="G78" s="9"/>
      <c r="I78" s="9"/>
      <c r="J78" s="9"/>
      <c r="K78" s="9"/>
      <c r="L78" s="8"/>
      <c r="M78" s="2"/>
      <c r="N78" s="9"/>
      <c r="O78" s="9"/>
      <c r="P78" s="9"/>
      <c r="Q78" s="9"/>
      <c r="R78" s="9"/>
      <c r="T78" s="9"/>
      <c r="U78" s="9"/>
    </row>
    <row r="79" spans="1:21" x14ac:dyDescent="0.2">
      <c r="A79" s="9"/>
      <c r="B79" s="9"/>
      <c r="C79" s="9"/>
      <c r="D79" s="9"/>
      <c r="E79" s="9"/>
      <c r="F79" s="9"/>
      <c r="G79" s="9"/>
      <c r="I79" s="9"/>
      <c r="J79" s="9"/>
      <c r="K79" s="9"/>
      <c r="L79" s="9"/>
      <c r="M79" s="9"/>
      <c r="N79" s="9"/>
      <c r="O79" s="9"/>
      <c r="P79" s="9"/>
      <c r="Q79" s="9"/>
      <c r="R79" s="9"/>
      <c r="T79" s="9"/>
      <c r="U79" s="9"/>
    </row>
  </sheetData>
  <pageMargins left="0.7" right="0.7" top="0.75" bottom="0.75" header="0.3" footer="0.3"/>
  <pageSetup paperSize="9" scale="85" orientation="portrait" r:id="rId1"/>
  <headerFooter>
    <oddHeader>&amp;LHagalunds IS&amp;C&amp;20 2000 - 2009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U60"/>
  <sheetViews>
    <sheetView view="pageLayout" topLeftCell="A13" zoomScaleNormal="100" workbookViewId="0">
      <selection activeCell="M46" sqref="M46:O46"/>
    </sheetView>
  </sheetViews>
  <sheetFormatPr defaultRowHeight="12" x14ac:dyDescent="0.2"/>
  <cols>
    <col min="1" max="1" width="2.7109375" style="3" bestFit="1" customWidth="1"/>
    <col min="2" max="2" width="20.7109375" style="3" customWidth="1"/>
    <col min="3" max="3" width="3.5703125" style="3" customWidth="1"/>
    <col min="4" max="6" width="2.85546875" style="3" bestFit="1" customWidth="1"/>
    <col min="7" max="7" width="3.7109375" style="3" bestFit="1" customWidth="1"/>
    <col min="8" max="8" width="1.5703125" style="3" bestFit="1" customWidth="1"/>
    <col min="9" max="9" width="3.7109375" style="3" bestFit="1" customWidth="1"/>
    <col min="10" max="10" width="3.5703125" style="3" bestFit="1" customWidth="1"/>
    <col min="11" max="11" width="3.7109375" style="3" customWidth="1"/>
    <col min="12" max="12" width="2.7109375" style="10" bestFit="1" customWidth="1"/>
    <col min="13" max="13" width="20.7109375" style="10" customWidth="1"/>
    <col min="14" max="14" width="3.5703125" style="10" customWidth="1"/>
    <col min="15" max="17" width="2.85546875" style="10" bestFit="1" customWidth="1"/>
    <col min="18" max="18" width="3.7109375" style="10" bestFit="1" customWidth="1"/>
    <col min="19" max="19" width="1.5703125" style="10" bestFit="1" customWidth="1"/>
    <col min="20" max="20" width="3.7109375" style="10" bestFit="1" customWidth="1"/>
    <col min="21" max="21" width="3.5703125" style="10" bestFit="1" customWidth="1"/>
    <col min="22" max="16384" width="9.140625" style="3"/>
  </cols>
  <sheetData>
    <row r="1" spans="1:21" x14ac:dyDescent="0.2">
      <c r="A1" s="13"/>
      <c r="B1" s="29" t="s">
        <v>327</v>
      </c>
      <c r="C1" s="12"/>
      <c r="D1" s="12"/>
      <c r="E1" s="12"/>
      <c r="F1" s="12"/>
      <c r="G1" s="12"/>
      <c r="H1" s="13"/>
      <c r="I1" s="12"/>
      <c r="J1" s="12"/>
      <c r="L1" s="13"/>
      <c r="M1" s="29" t="s">
        <v>353</v>
      </c>
      <c r="N1" s="12"/>
      <c r="O1" s="12"/>
      <c r="P1" s="12"/>
      <c r="Q1" s="12"/>
      <c r="R1" s="12"/>
      <c r="S1" s="13"/>
      <c r="T1" s="12"/>
      <c r="U1" s="12"/>
    </row>
    <row r="2" spans="1:21" x14ac:dyDescent="0.2">
      <c r="A2" s="13">
        <v>1</v>
      </c>
      <c r="B2" s="48" t="s">
        <v>278</v>
      </c>
      <c r="C2" s="51">
        <v>18</v>
      </c>
      <c r="D2" s="39">
        <v>12</v>
      </c>
      <c r="E2" s="39">
        <v>3</v>
      </c>
      <c r="F2" s="39">
        <v>3</v>
      </c>
      <c r="G2" s="36">
        <v>57</v>
      </c>
      <c r="H2" s="49" t="s">
        <v>2</v>
      </c>
      <c r="I2" s="36">
        <v>26</v>
      </c>
      <c r="J2" s="4">
        <f>SUM(3*D2+E2)</f>
        <v>39</v>
      </c>
      <c r="L2" s="13">
        <v>1</v>
      </c>
      <c r="M2" s="32" t="s">
        <v>12</v>
      </c>
      <c r="N2" s="51">
        <v>14</v>
      </c>
      <c r="O2" s="39">
        <v>10</v>
      </c>
      <c r="P2" s="39">
        <v>1</v>
      </c>
      <c r="Q2" s="39">
        <v>3</v>
      </c>
      <c r="R2" s="36">
        <v>47</v>
      </c>
      <c r="S2" s="49" t="s">
        <v>2</v>
      </c>
      <c r="T2" s="36">
        <v>19</v>
      </c>
      <c r="U2" s="4">
        <f>SUM(3*O2+P2)</f>
        <v>31</v>
      </c>
    </row>
    <row r="3" spans="1:21" x14ac:dyDescent="0.2">
      <c r="A3" s="13">
        <v>2</v>
      </c>
      <c r="B3" s="48" t="s">
        <v>313</v>
      </c>
      <c r="C3" s="51">
        <v>18</v>
      </c>
      <c r="D3" s="39">
        <v>12</v>
      </c>
      <c r="E3" s="39">
        <v>2</v>
      </c>
      <c r="F3" s="39">
        <v>4</v>
      </c>
      <c r="G3" s="36">
        <v>47</v>
      </c>
      <c r="H3" s="49" t="s">
        <v>2</v>
      </c>
      <c r="I3" s="36">
        <v>35</v>
      </c>
      <c r="J3" s="4">
        <f t="shared" ref="J3:J11" si="0">SUM(3*D3+E3)</f>
        <v>38</v>
      </c>
      <c r="L3" s="13">
        <v>2</v>
      </c>
      <c r="M3" s="48" t="s">
        <v>348</v>
      </c>
      <c r="N3" s="51">
        <v>14</v>
      </c>
      <c r="O3" s="39">
        <v>8</v>
      </c>
      <c r="P3" s="39">
        <v>3</v>
      </c>
      <c r="Q3" s="39">
        <v>3</v>
      </c>
      <c r="R3" s="36">
        <v>38</v>
      </c>
      <c r="S3" s="49" t="s">
        <v>2</v>
      </c>
      <c r="T3" s="36">
        <v>26</v>
      </c>
      <c r="U3" s="4">
        <f t="shared" ref="U3:U9" si="1">SUM(3*O3+P3)</f>
        <v>27</v>
      </c>
    </row>
    <row r="4" spans="1:21" x14ac:dyDescent="0.2">
      <c r="A4" s="13">
        <v>3</v>
      </c>
      <c r="B4" s="48" t="s">
        <v>323</v>
      </c>
      <c r="C4" s="51">
        <v>18</v>
      </c>
      <c r="D4" s="39">
        <v>11</v>
      </c>
      <c r="E4" s="39">
        <v>1</v>
      </c>
      <c r="F4" s="39">
        <v>6</v>
      </c>
      <c r="G4" s="36">
        <v>60</v>
      </c>
      <c r="H4" s="49" t="s">
        <v>2</v>
      </c>
      <c r="I4" s="36">
        <v>32</v>
      </c>
      <c r="J4" s="4">
        <f t="shared" si="0"/>
        <v>34</v>
      </c>
      <c r="L4" s="13">
        <v>3</v>
      </c>
      <c r="M4" s="48" t="s">
        <v>349</v>
      </c>
      <c r="N4" s="51">
        <v>14</v>
      </c>
      <c r="O4" s="39">
        <v>9</v>
      </c>
      <c r="P4" s="39">
        <v>0</v>
      </c>
      <c r="Q4" s="39">
        <v>5</v>
      </c>
      <c r="R4" s="36">
        <v>48</v>
      </c>
      <c r="S4" s="49" t="s">
        <v>2</v>
      </c>
      <c r="T4" s="36">
        <v>38</v>
      </c>
      <c r="U4" s="4">
        <f t="shared" si="1"/>
        <v>27</v>
      </c>
    </row>
    <row r="5" spans="1:21" x14ac:dyDescent="0.2">
      <c r="A5" s="13">
        <v>4</v>
      </c>
      <c r="B5" s="48" t="s">
        <v>268</v>
      </c>
      <c r="C5" s="51">
        <v>18</v>
      </c>
      <c r="D5" s="39">
        <v>9</v>
      </c>
      <c r="E5" s="39">
        <v>3</v>
      </c>
      <c r="F5" s="39">
        <v>6</v>
      </c>
      <c r="G5" s="36">
        <v>57</v>
      </c>
      <c r="H5" s="49" t="s">
        <v>2</v>
      </c>
      <c r="I5" s="36">
        <v>40</v>
      </c>
      <c r="J5" s="4">
        <f t="shared" si="0"/>
        <v>30</v>
      </c>
      <c r="L5" s="13">
        <v>4</v>
      </c>
      <c r="M5" s="48" t="s">
        <v>297</v>
      </c>
      <c r="N5" s="51">
        <v>14</v>
      </c>
      <c r="O5" s="39">
        <v>6</v>
      </c>
      <c r="P5" s="39">
        <v>4</v>
      </c>
      <c r="Q5" s="39">
        <v>4</v>
      </c>
      <c r="R5" s="36">
        <v>34</v>
      </c>
      <c r="S5" s="49" t="s">
        <v>2</v>
      </c>
      <c r="T5" s="36">
        <v>27</v>
      </c>
      <c r="U5" s="4">
        <f t="shared" si="1"/>
        <v>22</v>
      </c>
    </row>
    <row r="6" spans="1:21" x14ac:dyDescent="0.2">
      <c r="A6" s="13">
        <v>5</v>
      </c>
      <c r="B6" s="48" t="s">
        <v>324</v>
      </c>
      <c r="C6" s="51">
        <v>18</v>
      </c>
      <c r="D6" s="39">
        <v>9</v>
      </c>
      <c r="E6" s="39">
        <v>2</v>
      </c>
      <c r="F6" s="39">
        <v>7</v>
      </c>
      <c r="G6" s="36">
        <v>49</v>
      </c>
      <c r="H6" s="49" t="s">
        <v>2</v>
      </c>
      <c r="I6" s="36">
        <v>39</v>
      </c>
      <c r="J6" s="4">
        <f t="shared" si="0"/>
        <v>29</v>
      </c>
      <c r="L6" s="13">
        <v>5</v>
      </c>
      <c r="M6" s="48" t="s">
        <v>350</v>
      </c>
      <c r="N6" s="51">
        <v>14</v>
      </c>
      <c r="O6" s="39">
        <v>6</v>
      </c>
      <c r="P6" s="39">
        <v>2</v>
      </c>
      <c r="Q6" s="39">
        <v>6</v>
      </c>
      <c r="R6" s="36">
        <v>24</v>
      </c>
      <c r="S6" s="49" t="s">
        <v>2</v>
      </c>
      <c r="T6" s="36">
        <v>22</v>
      </c>
      <c r="U6" s="4">
        <f t="shared" si="1"/>
        <v>20</v>
      </c>
    </row>
    <row r="7" spans="1:21" x14ac:dyDescent="0.2">
      <c r="A7" s="13">
        <v>6</v>
      </c>
      <c r="B7" s="48" t="s">
        <v>325</v>
      </c>
      <c r="C7" s="51">
        <v>18</v>
      </c>
      <c r="D7" s="39">
        <v>7</v>
      </c>
      <c r="E7" s="39">
        <v>3</v>
      </c>
      <c r="F7" s="39">
        <v>8</v>
      </c>
      <c r="G7" s="36">
        <v>48</v>
      </c>
      <c r="H7" s="49" t="s">
        <v>2</v>
      </c>
      <c r="I7" s="36">
        <v>49</v>
      </c>
      <c r="J7" s="4">
        <f t="shared" si="0"/>
        <v>24</v>
      </c>
      <c r="L7" s="13">
        <v>6</v>
      </c>
      <c r="M7" s="48" t="s">
        <v>230</v>
      </c>
      <c r="N7" s="51">
        <v>14</v>
      </c>
      <c r="O7" s="39">
        <v>3</v>
      </c>
      <c r="P7" s="39">
        <v>5</v>
      </c>
      <c r="Q7" s="39">
        <v>6</v>
      </c>
      <c r="R7" s="36">
        <v>31</v>
      </c>
      <c r="S7" s="49" t="s">
        <v>2</v>
      </c>
      <c r="T7" s="36">
        <v>40</v>
      </c>
      <c r="U7" s="4">
        <f t="shared" si="1"/>
        <v>14</v>
      </c>
    </row>
    <row r="8" spans="1:21" x14ac:dyDescent="0.2">
      <c r="A8" s="13">
        <v>7</v>
      </c>
      <c r="B8" s="32" t="s">
        <v>12</v>
      </c>
      <c r="C8" s="51">
        <v>18</v>
      </c>
      <c r="D8" s="39">
        <v>6</v>
      </c>
      <c r="E8" s="39">
        <v>0</v>
      </c>
      <c r="F8" s="39">
        <v>12</v>
      </c>
      <c r="G8" s="36">
        <v>38</v>
      </c>
      <c r="H8" s="49" t="s">
        <v>2</v>
      </c>
      <c r="I8" s="36">
        <v>56</v>
      </c>
      <c r="J8" s="4">
        <f t="shared" si="0"/>
        <v>18</v>
      </c>
      <c r="L8" s="13">
        <v>7</v>
      </c>
      <c r="M8" s="48" t="s">
        <v>351</v>
      </c>
      <c r="N8" s="51">
        <v>14</v>
      </c>
      <c r="O8" s="39">
        <v>2</v>
      </c>
      <c r="P8" s="39">
        <v>4</v>
      </c>
      <c r="Q8" s="39">
        <v>8</v>
      </c>
      <c r="R8" s="36">
        <v>30</v>
      </c>
      <c r="S8" s="49" t="s">
        <v>2</v>
      </c>
      <c r="T8" s="36">
        <v>42</v>
      </c>
      <c r="U8" s="4">
        <f t="shared" si="1"/>
        <v>10</v>
      </c>
    </row>
    <row r="9" spans="1:21" x14ac:dyDescent="0.2">
      <c r="A9" s="13">
        <v>8</v>
      </c>
      <c r="B9" s="48" t="s">
        <v>310</v>
      </c>
      <c r="C9" s="51">
        <v>18</v>
      </c>
      <c r="D9" s="39">
        <v>5</v>
      </c>
      <c r="E9" s="39">
        <v>2</v>
      </c>
      <c r="F9" s="39">
        <v>11</v>
      </c>
      <c r="G9" s="36">
        <v>38</v>
      </c>
      <c r="H9" s="49" t="s">
        <v>2</v>
      </c>
      <c r="I9" s="36">
        <v>61</v>
      </c>
      <c r="J9" s="4">
        <f t="shared" si="0"/>
        <v>17</v>
      </c>
      <c r="L9" s="13">
        <v>8</v>
      </c>
      <c r="M9" s="48" t="s">
        <v>293</v>
      </c>
      <c r="N9" s="51">
        <v>14</v>
      </c>
      <c r="O9" s="39">
        <v>1</v>
      </c>
      <c r="P9" s="39">
        <v>3</v>
      </c>
      <c r="Q9" s="39">
        <v>10</v>
      </c>
      <c r="R9" s="36">
        <v>27</v>
      </c>
      <c r="S9" s="49" t="s">
        <v>2</v>
      </c>
      <c r="T9" s="36">
        <v>65</v>
      </c>
      <c r="U9" s="4">
        <f t="shared" si="1"/>
        <v>6</v>
      </c>
    </row>
    <row r="10" spans="1:21" x14ac:dyDescent="0.2">
      <c r="A10" s="13">
        <v>9</v>
      </c>
      <c r="B10" s="48" t="s">
        <v>318</v>
      </c>
      <c r="C10" s="51">
        <v>18</v>
      </c>
      <c r="D10" s="39">
        <v>5</v>
      </c>
      <c r="E10" s="39">
        <v>2</v>
      </c>
      <c r="F10" s="39">
        <v>11</v>
      </c>
      <c r="G10" s="36">
        <v>24</v>
      </c>
      <c r="H10" s="49" t="s">
        <v>2</v>
      </c>
      <c r="I10" s="36">
        <v>52</v>
      </c>
      <c r="J10" s="4">
        <f t="shared" si="0"/>
        <v>17</v>
      </c>
      <c r="L10" s="13">
        <v>9</v>
      </c>
      <c r="M10" s="48" t="s">
        <v>352</v>
      </c>
      <c r="N10" s="51" t="s">
        <v>298</v>
      </c>
      <c r="O10" s="39"/>
      <c r="P10" s="39"/>
      <c r="Q10" s="39"/>
      <c r="R10" s="36"/>
      <c r="S10" s="49"/>
      <c r="T10" s="36"/>
      <c r="U10" s="4"/>
    </row>
    <row r="11" spans="1:21" x14ac:dyDescent="0.2">
      <c r="A11" s="13">
        <v>10</v>
      </c>
      <c r="B11" s="48" t="s">
        <v>326</v>
      </c>
      <c r="C11" s="51">
        <v>18</v>
      </c>
      <c r="D11" s="39">
        <v>4</v>
      </c>
      <c r="E11" s="39">
        <v>2</v>
      </c>
      <c r="F11" s="39">
        <v>12</v>
      </c>
      <c r="G11" s="36">
        <v>27</v>
      </c>
      <c r="H11" s="49" t="s">
        <v>2</v>
      </c>
      <c r="I11" s="36">
        <v>55</v>
      </c>
      <c r="J11" s="4">
        <f t="shared" si="0"/>
        <v>14</v>
      </c>
      <c r="L11" s="13">
        <v>10</v>
      </c>
      <c r="M11" s="48" t="s">
        <v>311</v>
      </c>
      <c r="N11" s="51" t="s">
        <v>298</v>
      </c>
      <c r="O11" s="39"/>
      <c r="P11" s="39"/>
      <c r="Q11" s="39"/>
      <c r="R11" s="36"/>
      <c r="S11" s="49"/>
      <c r="T11" s="36"/>
      <c r="U11" s="4"/>
    </row>
    <row r="12" spans="1:21" x14ac:dyDescent="0.2">
      <c r="A12" s="13"/>
      <c r="B12" s="40"/>
      <c r="C12" s="39">
        <f>SUM(C2:C11)</f>
        <v>180</v>
      </c>
      <c r="D12" s="39">
        <f t="shared" ref="D12" si="2">SUM(D2:D11)</f>
        <v>80</v>
      </c>
      <c r="E12" s="39">
        <f t="shared" ref="E12" si="3">SUM(E2:E11)</f>
        <v>20</v>
      </c>
      <c r="F12" s="39">
        <f t="shared" ref="F12" si="4">SUM(F2:F11)</f>
        <v>80</v>
      </c>
      <c r="G12" s="39">
        <f t="shared" ref="G12" si="5">SUM(G2:G11)</f>
        <v>445</v>
      </c>
      <c r="H12" s="49" t="s">
        <v>2</v>
      </c>
      <c r="I12" s="39">
        <f t="shared" ref="I12" si="6">SUM(I2:I11)</f>
        <v>445</v>
      </c>
      <c r="J12" s="39">
        <f t="shared" ref="J12" si="7">SUM(J2:J11)</f>
        <v>260</v>
      </c>
      <c r="L12" s="13"/>
      <c r="M12" s="40"/>
      <c r="N12" s="39">
        <f>SUM(N2:N11)</f>
        <v>112</v>
      </c>
      <c r="O12" s="39">
        <f t="shared" ref="O12" si="8">SUM(O2:O11)</f>
        <v>45</v>
      </c>
      <c r="P12" s="39">
        <f t="shared" ref="P12" si="9">SUM(P2:P11)</f>
        <v>22</v>
      </c>
      <c r="Q12" s="39">
        <f t="shared" ref="Q12" si="10">SUM(Q2:Q11)</f>
        <v>45</v>
      </c>
      <c r="R12" s="39">
        <f t="shared" ref="R12" si="11">SUM(R2:R11)</f>
        <v>279</v>
      </c>
      <c r="S12" s="49" t="s">
        <v>2</v>
      </c>
      <c r="T12" s="39">
        <f t="shared" ref="T12" si="12">SUM(T2:T11)</f>
        <v>279</v>
      </c>
      <c r="U12" s="39">
        <f t="shared" ref="U12" si="13">SUM(U2:U11)</f>
        <v>157</v>
      </c>
    </row>
    <row r="13" spans="1:21" x14ac:dyDescent="0.2">
      <c r="A13" s="13"/>
      <c r="B13" s="29" t="s">
        <v>328</v>
      </c>
      <c r="C13" s="12"/>
      <c r="D13" s="12"/>
      <c r="E13" s="12"/>
      <c r="F13" s="12"/>
      <c r="G13" s="12"/>
      <c r="H13" s="13"/>
      <c r="I13" s="12"/>
      <c r="J13" s="12"/>
      <c r="L13" s="13"/>
      <c r="M13" s="29" t="s">
        <v>359</v>
      </c>
      <c r="N13" s="12"/>
      <c r="O13" s="12"/>
      <c r="P13" s="12"/>
      <c r="Q13" s="12"/>
      <c r="R13" s="12"/>
      <c r="S13" s="13"/>
      <c r="T13" s="12"/>
      <c r="U13" s="12"/>
    </row>
    <row r="14" spans="1:21" x14ac:dyDescent="0.2">
      <c r="A14" s="13">
        <v>1</v>
      </c>
      <c r="B14" s="48" t="s">
        <v>324</v>
      </c>
      <c r="C14" s="51">
        <v>18</v>
      </c>
      <c r="D14" s="39">
        <v>11</v>
      </c>
      <c r="E14" s="39">
        <v>5</v>
      </c>
      <c r="F14" s="39">
        <v>2</v>
      </c>
      <c r="G14" s="36">
        <v>61</v>
      </c>
      <c r="H14" s="49" t="s">
        <v>2</v>
      </c>
      <c r="I14" s="36">
        <v>29</v>
      </c>
      <c r="J14" s="4">
        <f>SUM(3*D14+E14)</f>
        <v>38</v>
      </c>
      <c r="L14" s="13">
        <v>1</v>
      </c>
      <c r="M14" s="48" t="s">
        <v>354</v>
      </c>
      <c r="N14" s="51">
        <v>16</v>
      </c>
      <c r="O14" s="39">
        <v>13</v>
      </c>
      <c r="P14" s="39">
        <v>0</v>
      </c>
      <c r="Q14" s="39">
        <v>3</v>
      </c>
      <c r="R14" s="36">
        <v>53</v>
      </c>
      <c r="S14" s="49" t="s">
        <v>2</v>
      </c>
      <c r="T14" s="36">
        <v>27</v>
      </c>
      <c r="U14" s="4">
        <f>SUM(3*O14+P14)</f>
        <v>39</v>
      </c>
    </row>
    <row r="15" spans="1:21" x14ac:dyDescent="0.2">
      <c r="A15" s="13">
        <v>2</v>
      </c>
      <c r="B15" s="48" t="s">
        <v>268</v>
      </c>
      <c r="C15" s="51">
        <v>18</v>
      </c>
      <c r="D15" s="39">
        <v>11</v>
      </c>
      <c r="E15" s="39">
        <v>4</v>
      </c>
      <c r="F15" s="39">
        <v>3</v>
      </c>
      <c r="G15" s="36">
        <v>58</v>
      </c>
      <c r="H15" s="49" t="s">
        <v>2</v>
      </c>
      <c r="I15" s="36">
        <v>31</v>
      </c>
      <c r="J15" s="4">
        <f t="shared" ref="J15:J23" si="14">SUM(3*D15+E15)</f>
        <v>37</v>
      </c>
      <c r="L15" s="13">
        <v>2</v>
      </c>
      <c r="M15" s="48" t="s">
        <v>355</v>
      </c>
      <c r="N15" s="51">
        <v>16</v>
      </c>
      <c r="O15" s="39">
        <v>12</v>
      </c>
      <c r="P15" s="39">
        <v>2</v>
      </c>
      <c r="Q15" s="39">
        <v>2</v>
      </c>
      <c r="R15" s="36">
        <v>48</v>
      </c>
      <c r="S15" s="49" t="s">
        <v>2</v>
      </c>
      <c r="T15" s="36">
        <v>21</v>
      </c>
      <c r="U15" s="4">
        <f t="shared" ref="U15:U22" si="15">SUM(3*O15+P15)</f>
        <v>38</v>
      </c>
    </row>
    <row r="16" spans="1:21" x14ac:dyDescent="0.2">
      <c r="A16" s="13">
        <v>3</v>
      </c>
      <c r="B16" s="48" t="s">
        <v>284</v>
      </c>
      <c r="C16" s="51">
        <v>18</v>
      </c>
      <c r="D16" s="39">
        <v>11</v>
      </c>
      <c r="E16" s="39">
        <v>3</v>
      </c>
      <c r="F16" s="39">
        <v>4</v>
      </c>
      <c r="G16" s="36">
        <v>53</v>
      </c>
      <c r="H16" s="49" t="s">
        <v>2</v>
      </c>
      <c r="I16" s="36">
        <v>30</v>
      </c>
      <c r="J16" s="4">
        <f t="shared" si="14"/>
        <v>36</v>
      </c>
      <c r="L16" s="13">
        <v>3</v>
      </c>
      <c r="M16" s="48" t="s">
        <v>356</v>
      </c>
      <c r="N16" s="51">
        <v>16</v>
      </c>
      <c r="O16" s="39">
        <v>8</v>
      </c>
      <c r="P16" s="39">
        <v>1</v>
      </c>
      <c r="Q16" s="39">
        <v>7</v>
      </c>
      <c r="R16" s="36">
        <v>43</v>
      </c>
      <c r="S16" s="49" t="s">
        <v>2</v>
      </c>
      <c r="T16" s="36">
        <v>41</v>
      </c>
      <c r="U16" s="4">
        <f t="shared" si="15"/>
        <v>25</v>
      </c>
    </row>
    <row r="17" spans="1:21" x14ac:dyDescent="0.2">
      <c r="A17" s="13">
        <v>4</v>
      </c>
      <c r="B17" s="48" t="s">
        <v>323</v>
      </c>
      <c r="C17" s="51">
        <v>18</v>
      </c>
      <c r="D17" s="39">
        <v>8</v>
      </c>
      <c r="E17" s="39">
        <v>6</v>
      </c>
      <c r="F17" s="39">
        <v>4</v>
      </c>
      <c r="G17" s="36">
        <v>59</v>
      </c>
      <c r="H17" s="49" t="s">
        <v>2</v>
      </c>
      <c r="I17" s="36">
        <v>37</v>
      </c>
      <c r="J17" s="4">
        <f t="shared" si="14"/>
        <v>30</v>
      </c>
      <c r="L17" s="13">
        <v>4</v>
      </c>
      <c r="M17" s="48" t="s">
        <v>330</v>
      </c>
      <c r="N17" s="51">
        <v>16</v>
      </c>
      <c r="O17" s="39">
        <v>6</v>
      </c>
      <c r="P17" s="39">
        <v>5</v>
      </c>
      <c r="Q17" s="39">
        <v>5</v>
      </c>
      <c r="R17" s="36">
        <v>32</v>
      </c>
      <c r="S17" s="49" t="s">
        <v>2</v>
      </c>
      <c r="T17" s="36">
        <v>23</v>
      </c>
      <c r="U17" s="4">
        <f t="shared" si="15"/>
        <v>23</v>
      </c>
    </row>
    <row r="18" spans="1:21" x14ac:dyDescent="0.2">
      <c r="A18" s="13">
        <v>5</v>
      </c>
      <c r="B18" s="48" t="s">
        <v>306</v>
      </c>
      <c r="C18" s="51">
        <v>18</v>
      </c>
      <c r="D18" s="39">
        <v>8</v>
      </c>
      <c r="E18" s="39">
        <v>2</v>
      </c>
      <c r="F18" s="39">
        <v>8</v>
      </c>
      <c r="G18" s="36">
        <v>42</v>
      </c>
      <c r="H18" s="49" t="s">
        <v>2</v>
      </c>
      <c r="I18" s="36">
        <v>43</v>
      </c>
      <c r="J18" s="4">
        <f t="shared" si="14"/>
        <v>26</v>
      </c>
      <c r="L18" s="13">
        <v>5</v>
      </c>
      <c r="M18" s="32" t="s">
        <v>12</v>
      </c>
      <c r="N18" s="51">
        <v>16</v>
      </c>
      <c r="O18" s="39">
        <v>5</v>
      </c>
      <c r="P18" s="39">
        <v>5</v>
      </c>
      <c r="Q18" s="39">
        <v>6</v>
      </c>
      <c r="R18" s="36">
        <v>30</v>
      </c>
      <c r="S18" s="49" t="s">
        <v>2</v>
      </c>
      <c r="T18" s="36">
        <v>40</v>
      </c>
      <c r="U18" s="4">
        <f t="shared" si="15"/>
        <v>20</v>
      </c>
    </row>
    <row r="19" spans="1:21" x14ac:dyDescent="0.2">
      <c r="A19" s="13">
        <v>6</v>
      </c>
      <c r="B19" s="32" t="s">
        <v>12</v>
      </c>
      <c r="C19" s="51">
        <v>18</v>
      </c>
      <c r="D19" s="39">
        <v>7</v>
      </c>
      <c r="E19" s="39">
        <v>5</v>
      </c>
      <c r="F19" s="39">
        <v>6</v>
      </c>
      <c r="G19" s="36">
        <v>37</v>
      </c>
      <c r="H19" s="49" t="s">
        <v>2</v>
      </c>
      <c r="I19" s="36">
        <v>44</v>
      </c>
      <c r="J19" s="4">
        <f t="shared" si="14"/>
        <v>26</v>
      </c>
      <c r="L19" s="13">
        <v>6</v>
      </c>
      <c r="M19" s="48" t="s">
        <v>75</v>
      </c>
      <c r="N19" s="51">
        <v>16</v>
      </c>
      <c r="O19" s="39">
        <v>5</v>
      </c>
      <c r="P19" s="39">
        <v>3</v>
      </c>
      <c r="Q19" s="39">
        <v>8</v>
      </c>
      <c r="R19" s="36">
        <v>34</v>
      </c>
      <c r="S19" s="49" t="s">
        <v>2</v>
      </c>
      <c r="T19" s="36">
        <v>41</v>
      </c>
      <c r="U19" s="4">
        <f t="shared" si="15"/>
        <v>18</v>
      </c>
    </row>
    <row r="20" spans="1:21" x14ac:dyDescent="0.2">
      <c r="A20" s="13">
        <v>7</v>
      </c>
      <c r="B20" s="48" t="s">
        <v>310</v>
      </c>
      <c r="C20" s="51">
        <v>18</v>
      </c>
      <c r="D20" s="39">
        <v>6</v>
      </c>
      <c r="E20" s="39">
        <v>2</v>
      </c>
      <c r="F20" s="39">
        <v>10</v>
      </c>
      <c r="G20" s="36">
        <v>36</v>
      </c>
      <c r="H20" s="49" t="s">
        <v>2</v>
      </c>
      <c r="I20" s="36">
        <v>55</v>
      </c>
      <c r="J20" s="4">
        <f t="shared" si="14"/>
        <v>20</v>
      </c>
      <c r="L20" s="13">
        <v>7</v>
      </c>
      <c r="M20" s="48" t="s">
        <v>228</v>
      </c>
      <c r="N20" s="51">
        <v>16</v>
      </c>
      <c r="O20" s="39">
        <v>5</v>
      </c>
      <c r="P20" s="39">
        <v>2</v>
      </c>
      <c r="Q20" s="39">
        <v>9</v>
      </c>
      <c r="R20" s="36">
        <v>35</v>
      </c>
      <c r="S20" s="49" t="s">
        <v>2</v>
      </c>
      <c r="T20" s="36">
        <v>40</v>
      </c>
      <c r="U20" s="4">
        <f t="shared" si="15"/>
        <v>17</v>
      </c>
    </row>
    <row r="21" spans="1:21" x14ac:dyDescent="0.2">
      <c r="A21" s="13">
        <v>8</v>
      </c>
      <c r="B21" s="48" t="s">
        <v>319</v>
      </c>
      <c r="C21" s="51">
        <v>18</v>
      </c>
      <c r="D21" s="39">
        <v>5</v>
      </c>
      <c r="E21" s="39">
        <v>4</v>
      </c>
      <c r="F21" s="39">
        <v>9</v>
      </c>
      <c r="G21" s="36">
        <v>30</v>
      </c>
      <c r="H21" s="49" t="s">
        <v>2</v>
      </c>
      <c r="I21" s="36">
        <v>43</v>
      </c>
      <c r="J21" s="4">
        <f t="shared" si="14"/>
        <v>19</v>
      </c>
      <c r="L21" s="13">
        <v>8</v>
      </c>
      <c r="M21" s="48" t="s">
        <v>331</v>
      </c>
      <c r="N21" s="51">
        <v>16</v>
      </c>
      <c r="O21" s="39">
        <v>3</v>
      </c>
      <c r="P21" s="39">
        <v>5</v>
      </c>
      <c r="Q21" s="39">
        <v>8</v>
      </c>
      <c r="R21" s="36">
        <v>22</v>
      </c>
      <c r="S21" s="49" t="s">
        <v>2</v>
      </c>
      <c r="T21" s="36">
        <v>40</v>
      </c>
      <c r="U21" s="4">
        <f t="shared" si="15"/>
        <v>14</v>
      </c>
    </row>
    <row r="22" spans="1:21" x14ac:dyDescent="0.2">
      <c r="A22" s="13">
        <v>9</v>
      </c>
      <c r="B22" s="48" t="s">
        <v>313</v>
      </c>
      <c r="C22" s="51">
        <v>18</v>
      </c>
      <c r="D22" s="39">
        <v>4</v>
      </c>
      <c r="E22" s="39">
        <v>6</v>
      </c>
      <c r="F22" s="39">
        <v>8</v>
      </c>
      <c r="G22" s="36">
        <v>36</v>
      </c>
      <c r="H22" s="49" t="s">
        <v>2</v>
      </c>
      <c r="I22" s="36">
        <v>47</v>
      </c>
      <c r="J22" s="4">
        <f t="shared" si="14"/>
        <v>18</v>
      </c>
      <c r="L22" s="13">
        <v>9</v>
      </c>
      <c r="M22" s="48" t="s">
        <v>357</v>
      </c>
      <c r="N22" s="51">
        <v>16</v>
      </c>
      <c r="O22" s="39">
        <v>3</v>
      </c>
      <c r="P22" s="39">
        <v>1</v>
      </c>
      <c r="Q22" s="39">
        <v>12</v>
      </c>
      <c r="R22" s="36">
        <v>18</v>
      </c>
      <c r="S22" s="49" t="s">
        <v>2</v>
      </c>
      <c r="T22" s="36">
        <v>42</v>
      </c>
      <c r="U22" s="4">
        <f t="shared" si="15"/>
        <v>10</v>
      </c>
    </row>
    <row r="23" spans="1:21" x14ac:dyDescent="0.2">
      <c r="A23" s="13">
        <v>10</v>
      </c>
      <c r="B23" s="48" t="s">
        <v>224</v>
      </c>
      <c r="C23" s="51">
        <v>18</v>
      </c>
      <c r="D23" s="39">
        <v>0</v>
      </c>
      <c r="E23" s="39">
        <v>1</v>
      </c>
      <c r="F23" s="39">
        <v>17</v>
      </c>
      <c r="G23" s="36">
        <v>17</v>
      </c>
      <c r="H23" s="49" t="s">
        <v>2</v>
      </c>
      <c r="I23" s="36">
        <v>70</v>
      </c>
      <c r="J23" s="4">
        <f t="shared" si="14"/>
        <v>1</v>
      </c>
      <c r="L23" s="13">
        <v>10</v>
      </c>
      <c r="M23" s="48" t="s">
        <v>358</v>
      </c>
      <c r="N23" s="51" t="s">
        <v>300</v>
      </c>
      <c r="O23" s="39"/>
      <c r="P23" s="39"/>
      <c r="Q23" s="39"/>
      <c r="R23" s="36"/>
      <c r="S23" s="49"/>
      <c r="T23" s="36"/>
      <c r="U23" s="4"/>
    </row>
    <row r="24" spans="1:21" x14ac:dyDescent="0.2">
      <c r="A24" s="13"/>
      <c r="B24" s="40"/>
      <c r="C24" s="39">
        <f>SUM(C14:C23)</f>
        <v>180</v>
      </c>
      <c r="D24" s="39">
        <f t="shared" ref="D24" si="16">SUM(D14:D23)</f>
        <v>71</v>
      </c>
      <c r="E24" s="39">
        <f t="shared" ref="E24" si="17">SUM(E14:E23)</f>
        <v>38</v>
      </c>
      <c r="F24" s="39">
        <f t="shared" ref="F24" si="18">SUM(F14:F23)</f>
        <v>71</v>
      </c>
      <c r="G24" s="39">
        <f t="shared" ref="G24" si="19">SUM(G14:G23)</f>
        <v>429</v>
      </c>
      <c r="H24" s="49" t="s">
        <v>2</v>
      </c>
      <c r="I24" s="39">
        <f t="shared" ref="I24" si="20">SUM(I14:I23)</f>
        <v>429</v>
      </c>
      <c r="J24" s="39">
        <f t="shared" ref="J24" si="21">SUM(J14:J23)</f>
        <v>251</v>
      </c>
      <c r="L24" s="13"/>
      <c r="M24" s="40"/>
      <c r="N24" s="39">
        <f>SUM(N14:N23)</f>
        <v>144</v>
      </c>
      <c r="O24" s="39">
        <f t="shared" ref="O24" si="22">SUM(O14:O23)</f>
        <v>60</v>
      </c>
      <c r="P24" s="39">
        <f t="shared" ref="P24" si="23">SUM(P14:P23)</f>
        <v>24</v>
      </c>
      <c r="Q24" s="39">
        <f t="shared" ref="Q24" si="24">SUM(Q14:Q23)</f>
        <v>60</v>
      </c>
      <c r="R24" s="39">
        <f t="shared" ref="R24" si="25">SUM(R14:R23)</f>
        <v>315</v>
      </c>
      <c r="S24" s="49" t="s">
        <v>2</v>
      </c>
      <c r="T24" s="39">
        <f t="shared" ref="T24" si="26">SUM(T14:T23)</f>
        <v>315</v>
      </c>
      <c r="U24" s="39">
        <f t="shared" ref="U24" si="27">SUM(U14:U23)</f>
        <v>204</v>
      </c>
    </row>
    <row r="25" spans="1:21" x14ac:dyDescent="0.2">
      <c r="A25" s="13"/>
      <c r="B25" s="29" t="s">
        <v>335</v>
      </c>
      <c r="C25" s="12"/>
      <c r="D25" s="12"/>
      <c r="E25" s="12"/>
      <c r="F25" s="12"/>
      <c r="G25" s="12"/>
      <c r="H25" s="13"/>
      <c r="I25" s="12"/>
      <c r="J25" s="12"/>
      <c r="L25" s="13"/>
      <c r="M25" s="29" t="s">
        <v>360</v>
      </c>
      <c r="N25" s="12"/>
      <c r="O25" s="12"/>
      <c r="P25" s="12"/>
      <c r="Q25" s="12"/>
      <c r="R25" s="12"/>
      <c r="S25" s="13"/>
      <c r="T25" s="12"/>
      <c r="U25" s="12"/>
    </row>
    <row r="26" spans="1:21" x14ac:dyDescent="0.2">
      <c r="A26" s="13">
        <v>1</v>
      </c>
      <c r="B26" s="48" t="s">
        <v>329</v>
      </c>
      <c r="C26" s="51">
        <v>16</v>
      </c>
      <c r="D26" s="39">
        <v>11</v>
      </c>
      <c r="E26" s="39">
        <v>3</v>
      </c>
      <c r="F26" s="39">
        <v>2</v>
      </c>
      <c r="G26" s="36">
        <v>55</v>
      </c>
      <c r="H26" s="49" t="s">
        <v>2</v>
      </c>
      <c r="I26" s="36">
        <v>19</v>
      </c>
      <c r="J26" s="4">
        <f>SUM(3*D26+E26)</f>
        <v>36</v>
      </c>
      <c r="L26" s="13">
        <v>1</v>
      </c>
      <c r="M26" s="48" t="s">
        <v>361</v>
      </c>
      <c r="N26" s="51">
        <v>18</v>
      </c>
      <c r="O26" s="39">
        <v>12</v>
      </c>
      <c r="P26" s="39">
        <v>4</v>
      </c>
      <c r="Q26" s="39">
        <v>2</v>
      </c>
      <c r="R26" s="36">
        <v>56</v>
      </c>
      <c r="S26" s="49" t="s">
        <v>2</v>
      </c>
      <c r="T26" s="36">
        <v>27</v>
      </c>
      <c r="U26" s="4">
        <f>SUM(3*O26+P26)</f>
        <v>40</v>
      </c>
    </row>
    <row r="27" spans="1:21" x14ac:dyDescent="0.2">
      <c r="A27" s="13">
        <v>2</v>
      </c>
      <c r="B27" s="48" t="s">
        <v>268</v>
      </c>
      <c r="C27" s="51">
        <v>16</v>
      </c>
      <c r="D27" s="39">
        <v>12</v>
      </c>
      <c r="E27" s="39">
        <v>0</v>
      </c>
      <c r="F27" s="39">
        <v>4</v>
      </c>
      <c r="G27" s="36">
        <v>60</v>
      </c>
      <c r="H27" s="49" t="s">
        <v>2</v>
      </c>
      <c r="I27" s="36">
        <v>28</v>
      </c>
      <c r="J27" s="4">
        <f t="shared" ref="J27:J35" si="28">SUM(3*D27+E27)</f>
        <v>36</v>
      </c>
      <c r="L27" s="13">
        <v>2</v>
      </c>
      <c r="M27" s="48" t="s">
        <v>330</v>
      </c>
      <c r="N27" s="51">
        <v>18</v>
      </c>
      <c r="O27" s="39">
        <v>12</v>
      </c>
      <c r="P27" s="39">
        <v>2</v>
      </c>
      <c r="Q27" s="39">
        <v>4</v>
      </c>
      <c r="R27" s="36">
        <v>50</v>
      </c>
      <c r="S27" s="49" t="s">
        <v>2</v>
      </c>
      <c r="T27" s="36">
        <v>20</v>
      </c>
      <c r="U27" s="4">
        <f t="shared" ref="U27:U35" si="29">SUM(3*O27+P27)</f>
        <v>38</v>
      </c>
    </row>
    <row r="28" spans="1:21" x14ac:dyDescent="0.2">
      <c r="A28" s="13">
        <v>3</v>
      </c>
      <c r="B28" s="48" t="s">
        <v>330</v>
      </c>
      <c r="C28" s="51">
        <v>16</v>
      </c>
      <c r="D28" s="39">
        <v>8</v>
      </c>
      <c r="E28" s="39">
        <v>5</v>
      </c>
      <c r="F28" s="39">
        <v>3</v>
      </c>
      <c r="G28" s="36">
        <v>57</v>
      </c>
      <c r="H28" s="49" t="s">
        <v>2</v>
      </c>
      <c r="I28" s="36">
        <v>24</v>
      </c>
      <c r="J28" s="4">
        <f t="shared" si="28"/>
        <v>29</v>
      </c>
      <c r="L28" s="13">
        <v>3</v>
      </c>
      <c r="M28" s="48" t="s">
        <v>362</v>
      </c>
      <c r="N28" s="51">
        <v>18</v>
      </c>
      <c r="O28" s="39">
        <v>10</v>
      </c>
      <c r="P28" s="39">
        <v>6</v>
      </c>
      <c r="Q28" s="39">
        <v>2</v>
      </c>
      <c r="R28" s="36">
        <v>53</v>
      </c>
      <c r="S28" s="49" t="s">
        <v>2</v>
      </c>
      <c r="T28" s="36">
        <v>31</v>
      </c>
      <c r="U28" s="4">
        <f t="shared" si="29"/>
        <v>36</v>
      </c>
    </row>
    <row r="29" spans="1:21" x14ac:dyDescent="0.2">
      <c r="A29" s="13">
        <v>4</v>
      </c>
      <c r="B29" s="48" t="s">
        <v>331</v>
      </c>
      <c r="C29" s="51">
        <v>16</v>
      </c>
      <c r="D29" s="39">
        <v>7</v>
      </c>
      <c r="E29" s="39">
        <v>4</v>
      </c>
      <c r="F29" s="39">
        <v>5</v>
      </c>
      <c r="G29" s="36">
        <v>31</v>
      </c>
      <c r="H29" s="49" t="s">
        <v>2</v>
      </c>
      <c r="I29" s="36">
        <v>24</v>
      </c>
      <c r="J29" s="4">
        <f t="shared" si="28"/>
        <v>25</v>
      </c>
      <c r="L29" s="13">
        <v>4</v>
      </c>
      <c r="M29" s="48" t="s">
        <v>356</v>
      </c>
      <c r="N29" s="51">
        <v>18</v>
      </c>
      <c r="O29" s="39">
        <v>8</v>
      </c>
      <c r="P29" s="39">
        <v>4</v>
      </c>
      <c r="Q29" s="39">
        <v>6</v>
      </c>
      <c r="R29" s="36">
        <v>57</v>
      </c>
      <c r="S29" s="49" t="s">
        <v>2</v>
      </c>
      <c r="T29" s="36">
        <v>36</v>
      </c>
      <c r="U29" s="4">
        <f t="shared" si="29"/>
        <v>28</v>
      </c>
    </row>
    <row r="30" spans="1:21" x14ac:dyDescent="0.2">
      <c r="A30" s="13">
        <v>5</v>
      </c>
      <c r="B30" s="48" t="s">
        <v>325</v>
      </c>
      <c r="C30" s="51">
        <v>16</v>
      </c>
      <c r="D30" s="39">
        <v>5</v>
      </c>
      <c r="E30" s="39">
        <v>5</v>
      </c>
      <c r="F30" s="39">
        <v>6</v>
      </c>
      <c r="G30" s="36">
        <v>38</v>
      </c>
      <c r="H30" s="49" t="s">
        <v>2</v>
      </c>
      <c r="I30" s="36">
        <v>40</v>
      </c>
      <c r="J30" s="4">
        <f t="shared" si="28"/>
        <v>20</v>
      </c>
      <c r="L30" s="13">
        <v>5</v>
      </c>
      <c r="M30" s="48" t="s">
        <v>363</v>
      </c>
      <c r="N30" s="51">
        <v>18</v>
      </c>
      <c r="O30" s="39">
        <v>8</v>
      </c>
      <c r="P30" s="39">
        <v>1</v>
      </c>
      <c r="Q30" s="39">
        <v>9</v>
      </c>
      <c r="R30" s="36">
        <v>45</v>
      </c>
      <c r="S30" s="49" t="s">
        <v>2</v>
      </c>
      <c r="T30" s="36">
        <v>44</v>
      </c>
      <c r="U30" s="4">
        <f t="shared" si="29"/>
        <v>25</v>
      </c>
    </row>
    <row r="31" spans="1:21" x14ac:dyDescent="0.2">
      <c r="A31" s="13">
        <v>6</v>
      </c>
      <c r="B31" s="48" t="s">
        <v>332</v>
      </c>
      <c r="C31" s="51">
        <v>16</v>
      </c>
      <c r="D31" s="39">
        <v>6</v>
      </c>
      <c r="E31" s="39">
        <v>2</v>
      </c>
      <c r="F31" s="39">
        <v>8</v>
      </c>
      <c r="G31" s="36">
        <v>43</v>
      </c>
      <c r="H31" s="49" t="s">
        <v>2</v>
      </c>
      <c r="I31" s="36">
        <v>52</v>
      </c>
      <c r="J31" s="4">
        <f t="shared" si="28"/>
        <v>20</v>
      </c>
      <c r="L31" s="13">
        <v>6</v>
      </c>
      <c r="M31" s="48" t="s">
        <v>364</v>
      </c>
      <c r="N31" s="51">
        <v>18</v>
      </c>
      <c r="O31" s="39">
        <v>5</v>
      </c>
      <c r="P31" s="39">
        <v>4</v>
      </c>
      <c r="Q31" s="39">
        <v>9</v>
      </c>
      <c r="R31" s="36">
        <v>34</v>
      </c>
      <c r="S31" s="49" t="s">
        <v>2</v>
      </c>
      <c r="T31" s="36">
        <v>40</v>
      </c>
      <c r="U31" s="4">
        <f t="shared" si="29"/>
        <v>19</v>
      </c>
    </row>
    <row r="32" spans="1:21" x14ac:dyDescent="0.2">
      <c r="A32" s="13">
        <v>7</v>
      </c>
      <c r="B32" s="48" t="s">
        <v>333</v>
      </c>
      <c r="C32" s="51">
        <v>16</v>
      </c>
      <c r="D32" s="39">
        <v>5</v>
      </c>
      <c r="E32" s="39">
        <v>4</v>
      </c>
      <c r="F32" s="39">
        <v>7</v>
      </c>
      <c r="G32" s="36">
        <v>32</v>
      </c>
      <c r="H32" s="49" t="s">
        <v>2</v>
      </c>
      <c r="I32" s="36">
        <v>49</v>
      </c>
      <c r="J32" s="4">
        <f t="shared" si="28"/>
        <v>19</v>
      </c>
      <c r="L32" s="13">
        <v>7</v>
      </c>
      <c r="M32" s="48" t="s">
        <v>331</v>
      </c>
      <c r="N32" s="51">
        <v>18</v>
      </c>
      <c r="O32" s="39">
        <v>6</v>
      </c>
      <c r="P32" s="39">
        <v>1</v>
      </c>
      <c r="Q32" s="39">
        <v>11</v>
      </c>
      <c r="R32" s="36">
        <v>32</v>
      </c>
      <c r="S32" s="49" t="s">
        <v>2</v>
      </c>
      <c r="T32" s="36">
        <v>53</v>
      </c>
      <c r="U32" s="4">
        <f t="shared" si="29"/>
        <v>19</v>
      </c>
    </row>
    <row r="33" spans="1:21" x14ac:dyDescent="0.2">
      <c r="A33" s="13">
        <v>8</v>
      </c>
      <c r="B33" s="48" t="s">
        <v>334</v>
      </c>
      <c r="C33" s="51">
        <v>16</v>
      </c>
      <c r="D33" s="39">
        <v>4</v>
      </c>
      <c r="E33" s="39">
        <v>1</v>
      </c>
      <c r="F33" s="39">
        <v>11</v>
      </c>
      <c r="G33" s="36">
        <v>32</v>
      </c>
      <c r="H33" s="49" t="s">
        <v>2</v>
      </c>
      <c r="I33" s="36">
        <v>76</v>
      </c>
      <c r="J33" s="4">
        <f t="shared" si="28"/>
        <v>13</v>
      </c>
      <c r="L33" s="13">
        <v>8</v>
      </c>
      <c r="M33" s="48" t="s">
        <v>75</v>
      </c>
      <c r="N33" s="51">
        <v>18</v>
      </c>
      <c r="O33" s="39">
        <v>5</v>
      </c>
      <c r="P33" s="39">
        <v>3</v>
      </c>
      <c r="Q33" s="39">
        <v>10</v>
      </c>
      <c r="R33" s="36">
        <v>41</v>
      </c>
      <c r="S33" s="49" t="s">
        <v>2</v>
      </c>
      <c r="T33" s="36">
        <v>50</v>
      </c>
      <c r="U33" s="4">
        <f t="shared" si="29"/>
        <v>18</v>
      </c>
    </row>
    <row r="34" spans="1:21" x14ac:dyDescent="0.2">
      <c r="A34" s="13">
        <v>9</v>
      </c>
      <c r="B34" s="32" t="s">
        <v>12</v>
      </c>
      <c r="C34" s="51">
        <v>16</v>
      </c>
      <c r="D34" s="39">
        <v>1</v>
      </c>
      <c r="E34" s="39">
        <v>2</v>
      </c>
      <c r="F34" s="39">
        <v>13</v>
      </c>
      <c r="G34" s="36">
        <v>26</v>
      </c>
      <c r="H34" s="49" t="s">
        <v>2</v>
      </c>
      <c r="I34" s="36">
        <v>62</v>
      </c>
      <c r="J34" s="4">
        <f t="shared" si="28"/>
        <v>5</v>
      </c>
      <c r="L34" s="13">
        <v>9</v>
      </c>
      <c r="M34" s="32" t="s">
        <v>12</v>
      </c>
      <c r="N34" s="51">
        <v>18</v>
      </c>
      <c r="O34" s="39">
        <v>5</v>
      </c>
      <c r="P34" s="39">
        <v>3</v>
      </c>
      <c r="Q34" s="39">
        <v>10</v>
      </c>
      <c r="R34" s="36">
        <v>31</v>
      </c>
      <c r="S34" s="49" t="s">
        <v>2</v>
      </c>
      <c r="T34" s="36">
        <v>75</v>
      </c>
      <c r="U34" s="4">
        <f t="shared" si="29"/>
        <v>18</v>
      </c>
    </row>
    <row r="35" spans="1:21" x14ac:dyDescent="0.2">
      <c r="A35" s="13"/>
      <c r="B35" s="48"/>
      <c r="C35" s="51">
        <f>SUM(C26:C34)</f>
        <v>144</v>
      </c>
      <c r="D35" s="51">
        <f t="shared" ref="D35:G35" si="30">SUM(D26:D34)</f>
        <v>59</v>
      </c>
      <c r="E35" s="51">
        <f t="shared" si="30"/>
        <v>26</v>
      </c>
      <c r="F35" s="51">
        <f t="shared" si="30"/>
        <v>59</v>
      </c>
      <c r="G35" s="51">
        <f t="shared" si="30"/>
        <v>374</v>
      </c>
      <c r="H35" s="49" t="s">
        <v>2</v>
      </c>
      <c r="I35" s="51">
        <f>SUM(I26:I34)</f>
        <v>374</v>
      </c>
      <c r="J35" s="4">
        <f t="shared" si="28"/>
        <v>203</v>
      </c>
      <c r="L35" s="13">
        <v>10</v>
      </c>
      <c r="M35" s="48" t="s">
        <v>365</v>
      </c>
      <c r="N35" s="51">
        <v>18</v>
      </c>
      <c r="O35" s="39">
        <v>4</v>
      </c>
      <c r="P35" s="39">
        <v>2</v>
      </c>
      <c r="Q35" s="39">
        <v>12</v>
      </c>
      <c r="R35" s="36">
        <v>19</v>
      </c>
      <c r="S35" s="49" t="s">
        <v>2</v>
      </c>
      <c r="T35" s="36">
        <v>42</v>
      </c>
      <c r="U35" s="4">
        <f t="shared" si="29"/>
        <v>14</v>
      </c>
    </row>
    <row r="36" spans="1:21" x14ac:dyDescent="0.2">
      <c r="A36" s="13"/>
      <c r="B36" s="40"/>
      <c r="C36" s="39"/>
      <c r="D36" s="39"/>
      <c r="E36" s="39"/>
      <c r="F36" s="39"/>
      <c r="G36" s="39"/>
      <c r="H36" s="49"/>
      <c r="I36" s="39"/>
      <c r="J36" s="39"/>
      <c r="L36" s="13"/>
      <c r="M36" s="40"/>
      <c r="N36" s="39">
        <f>SUM(N26:N35)</f>
        <v>180</v>
      </c>
      <c r="O36" s="39">
        <f t="shared" ref="O36" si="31">SUM(O26:O35)</f>
        <v>75</v>
      </c>
      <c r="P36" s="39">
        <f t="shared" ref="P36" si="32">SUM(P26:P35)</f>
        <v>30</v>
      </c>
      <c r="Q36" s="39">
        <f t="shared" ref="Q36" si="33">SUM(Q26:Q35)</f>
        <v>75</v>
      </c>
      <c r="R36" s="39">
        <f t="shared" ref="R36" si="34">SUM(R26:R35)</f>
        <v>418</v>
      </c>
      <c r="S36" s="49" t="s">
        <v>2</v>
      </c>
      <c r="T36" s="39">
        <f t="shared" ref="T36" si="35">SUM(T26:T35)</f>
        <v>418</v>
      </c>
      <c r="U36" s="39">
        <f t="shared" ref="U36" si="36">SUM(U26:U35)</f>
        <v>255</v>
      </c>
    </row>
    <row r="37" spans="1:21" x14ac:dyDescent="0.2">
      <c r="A37" s="13"/>
      <c r="B37" s="29" t="s">
        <v>340</v>
      </c>
      <c r="C37" s="12"/>
      <c r="D37" s="12"/>
      <c r="E37" s="12"/>
      <c r="F37" s="12"/>
      <c r="G37" s="12"/>
      <c r="H37" s="13"/>
      <c r="I37" s="12"/>
      <c r="J37" s="12"/>
      <c r="L37" s="13"/>
      <c r="M37" s="29" t="s">
        <v>347</v>
      </c>
      <c r="N37" s="12"/>
      <c r="O37" s="12"/>
      <c r="P37" s="12"/>
      <c r="Q37" s="12"/>
      <c r="R37" s="12"/>
      <c r="S37" s="13"/>
      <c r="T37" s="12"/>
      <c r="U37" s="12"/>
    </row>
    <row r="38" spans="1:21" x14ac:dyDescent="0.2">
      <c r="A38" s="13">
        <v>1</v>
      </c>
      <c r="B38" s="48" t="s">
        <v>297</v>
      </c>
      <c r="C38" s="51">
        <v>18</v>
      </c>
      <c r="D38" s="39">
        <v>14</v>
      </c>
      <c r="E38" s="39">
        <v>1</v>
      </c>
      <c r="F38" s="39">
        <v>3</v>
      </c>
      <c r="G38" s="36">
        <v>74</v>
      </c>
      <c r="H38" s="49" t="s">
        <v>2</v>
      </c>
      <c r="I38" s="36">
        <v>30</v>
      </c>
      <c r="J38" s="4">
        <f>SUM(3*D38+E38)</f>
        <v>43</v>
      </c>
      <c r="L38" s="13">
        <v>1</v>
      </c>
      <c r="M38" s="48" t="s">
        <v>291</v>
      </c>
      <c r="N38" s="39">
        <v>14</v>
      </c>
      <c r="O38" s="39">
        <v>10</v>
      </c>
      <c r="P38" s="39">
        <v>1</v>
      </c>
      <c r="Q38" s="39">
        <v>3</v>
      </c>
      <c r="R38" s="36">
        <v>40</v>
      </c>
      <c r="S38" s="49" t="s">
        <v>2</v>
      </c>
      <c r="T38" s="36">
        <v>28</v>
      </c>
      <c r="U38" s="4">
        <f>SUM(3*O38+P38)</f>
        <v>31</v>
      </c>
    </row>
    <row r="39" spans="1:21" x14ac:dyDescent="0.2">
      <c r="A39" s="13">
        <v>2</v>
      </c>
      <c r="B39" s="48" t="s">
        <v>295</v>
      </c>
      <c r="C39" s="51">
        <v>18</v>
      </c>
      <c r="D39" s="39">
        <v>12</v>
      </c>
      <c r="E39" s="39">
        <v>3</v>
      </c>
      <c r="F39" s="39">
        <v>3</v>
      </c>
      <c r="G39" s="36">
        <v>58</v>
      </c>
      <c r="H39" s="49" t="s">
        <v>2</v>
      </c>
      <c r="I39" s="36">
        <v>24</v>
      </c>
      <c r="J39" s="4">
        <f t="shared" ref="J39:J47" si="37">SUM(3*D39+E39)</f>
        <v>39</v>
      </c>
      <c r="L39" s="13">
        <v>2</v>
      </c>
      <c r="M39" s="48" t="s">
        <v>292</v>
      </c>
      <c r="N39" s="39">
        <v>14</v>
      </c>
      <c r="O39" s="39">
        <v>9</v>
      </c>
      <c r="P39" s="39">
        <v>2</v>
      </c>
      <c r="Q39" s="39">
        <v>3</v>
      </c>
      <c r="R39" s="36">
        <v>52</v>
      </c>
      <c r="S39" s="49" t="s">
        <v>2</v>
      </c>
      <c r="T39" s="36">
        <v>30</v>
      </c>
      <c r="U39" s="4">
        <f t="shared" ref="U39:U45" si="38">SUM(3*O39+P39)</f>
        <v>29</v>
      </c>
    </row>
    <row r="40" spans="1:21" x14ac:dyDescent="0.2">
      <c r="A40" s="13">
        <v>3</v>
      </c>
      <c r="B40" s="48" t="s">
        <v>230</v>
      </c>
      <c r="C40" s="51">
        <v>18</v>
      </c>
      <c r="D40" s="39">
        <v>11</v>
      </c>
      <c r="E40" s="39">
        <v>1</v>
      </c>
      <c r="F40" s="39">
        <v>6</v>
      </c>
      <c r="G40" s="36">
        <v>58</v>
      </c>
      <c r="H40" s="49" t="s">
        <v>2</v>
      </c>
      <c r="I40" s="36">
        <v>27</v>
      </c>
      <c r="J40" s="4">
        <f t="shared" si="37"/>
        <v>34</v>
      </c>
      <c r="L40" s="13">
        <v>3</v>
      </c>
      <c r="M40" s="48" t="s">
        <v>293</v>
      </c>
      <c r="N40" s="39">
        <v>14</v>
      </c>
      <c r="O40" s="39">
        <v>9</v>
      </c>
      <c r="P40" s="39">
        <v>2</v>
      </c>
      <c r="Q40" s="39">
        <v>3</v>
      </c>
      <c r="R40" s="36">
        <v>43</v>
      </c>
      <c r="S40" s="49" t="s">
        <v>2</v>
      </c>
      <c r="T40" s="36">
        <v>29</v>
      </c>
      <c r="U40" s="4">
        <f t="shared" si="38"/>
        <v>29</v>
      </c>
    </row>
    <row r="41" spans="1:21" x14ac:dyDescent="0.2">
      <c r="A41" s="13">
        <v>4</v>
      </c>
      <c r="B41" s="48" t="s">
        <v>336</v>
      </c>
      <c r="C41" s="51">
        <v>18</v>
      </c>
      <c r="D41" s="39">
        <v>10</v>
      </c>
      <c r="E41" s="39">
        <v>2</v>
      </c>
      <c r="F41" s="39">
        <v>6</v>
      </c>
      <c r="G41" s="36">
        <v>72</v>
      </c>
      <c r="H41" s="49" t="s">
        <v>2</v>
      </c>
      <c r="I41" s="36">
        <v>45</v>
      </c>
      <c r="J41" s="4">
        <f t="shared" si="37"/>
        <v>32</v>
      </c>
      <c r="L41" s="13">
        <v>4</v>
      </c>
      <c r="M41" s="48" t="s">
        <v>230</v>
      </c>
      <c r="N41" s="39">
        <v>14</v>
      </c>
      <c r="O41" s="39">
        <v>7</v>
      </c>
      <c r="P41" s="39">
        <v>3</v>
      </c>
      <c r="Q41" s="39">
        <v>4</v>
      </c>
      <c r="R41" s="36">
        <v>45</v>
      </c>
      <c r="S41" s="49" t="s">
        <v>2</v>
      </c>
      <c r="T41" s="36">
        <v>24</v>
      </c>
      <c r="U41" s="4">
        <f t="shared" si="38"/>
        <v>24</v>
      </c>
    </row>
    <row r="42" spans="1:21" x14ac:dyDescent="0.2">
      <c r="A42" s="13">
        <v>5</v>
      </c>
      <c r="B42" s="32" t="s">
        <v>12</v>
      </c>
      <c r="C42" s="51">
        <v>18</v>
      </c>
      <c r="D42" s="39">
        <v>10</v>
      </c>
      <c r="E42" s="39">
        <v>2</v>
      </c>
      <c r="F42" s="39">
        <v>6</v>
      </c>
      <c r="G42" s="36">
        <v>46</v>
      </c>
      <c r="H42" s="49" t="s">
        <v>2</v>
      </c>
      <c r="I42" s="36">
        <v>37</v>
      </c>
      <c r="J42" s="4">
        <f t="shared" si="37"/>
        <v>32</v>
      </c>
      <c r="L42" s="13">
        <v>5</v>
      </c>
      <c r="M42" s="48" t="s">
        <v>294</v>
      </c>
      <c r="N42" s="39">
        <v>14</v>
      </c>
      <c r="O42" s="39">
        <v>7</v>
      </c>
      <c r="P42" s="39">
        <v>2</v>
      </c>
      <c r="Q42" s="39">
        <v>5</v>
      </c>
      <c r="R42" s="36">
        <v>58</v>
      </c>
      <c r="S42" s="49" t="s">
        <v>2</v>
      </c>
      <c r="T42" s="36">
        <v>30</v>
      </c>
      <c r="U42" s="4">
        <f t="shared" si="38"/>
        <v>23</v>
      </c>
    </row>
    <row r="43" spans="1:21" x14ac:dyDescent="0.2">
      <c r="A43" s="13">
        <v>6</v>
      </c>
      <c r="B43" s="48" t="s">
        <v>293</v>
      </c>
      <c r="C43" s="51">
        <v>18</v>
      </c>
      <c r="D43" s="39">
        <v>5</v>
      </c>
      <c r="E43" s="39">
        <v>5</v>
      </c>
      <c r="F43" s="39">
        <v>8</v>
      </c>
      <c r="G43" s="36">
        <v>45</v>
      </c>
      <c r="H43" s="49" t="s">
        <v>2</v>
      </c>
      <c r="I43" s="36">
        <v>51</v>
      </c>
      <c r="J43" s="4">
        <f t="shared" si="37"/>
        <v>20</v>
      </c>
      <c r="L43" s="13">
        <v>6</v>
      </c>
      <c r="M43" s="48" t="s">
        <v>295</v>
      </c>
      <c r="N43" s="39">
        <v>14</v>
      </c>
      <c r="O43" s="39">
        <v>3</v>
      </c>
      <c r="P43" s="39">
        <v>0</v>
      </c>
      <c r="Q43" s="39">
        <v>11</v>
      </c>
      <c r="R43" s="36">
        <v>20</v>
      </c>
      <c r="S43" s="49" t="s">
        <v>2</v>
      </c>
      <c r="T43" s="36">
        <v>65</v>
      </c>
      <c r="U43" s="4">
        <f t="shared" si="38"/>
        <v>9</v>
      </c>
    </row>
    <row r="44" spans="1:21" x14ac:dyDescent="0.2">
      <c r="A44" s="13">
        <v>7</v>
      </c>
      <c r="B44" s="48" t="s">
        <v>334</v>
      </c>
      <c r="C44" s="51">
        <v>18</v>
      </c>
      <c r="D44" s="39">
        <v>6</v>
      </c>
      <c r="E44" s="39">
        <v>2</v>
      </c>
      <c r="F44" s="39">
        <v>10</v>
      </c>
      <c r="G44" s="36">
        <v>45</v>
      </c>
      <c r="H44" s="49" t="s">
        <v>2</v>
      </c>
      <c r="I44" s="36">
        <v>63</v>
      </c>
      <c r="J44" s="4">
        <f t="shared" si="37"/>
        <v>20</v>
      </c>
      <c r="L44" s="13">
        <v>7</v>
      </c>
      <c r="M44" s="48" t="s">
        <v>296</v>
      </c>
      <c r="N44" s="39">
        <v>14</v>
      </c>
      <c r="O44" s="39">
        <v>2</v>
      </c>
      <c r="P44" s="39">
        <v>2</v>
      </c>
      <c r="Q44" s="39">
        <v>10</v>
      </c>
      <c r="R44" s="36">
        <v>30</v>
      </c>
      <c r="S44" s="49" t="s">
        <v>2</v>
      </c>
      <c r="T44" s="36">
        <v>60</v>
      </c>
      <c r="U44" s="4">
        <f t="shared" si="38"/>
        <v>8</v>
      </c>
    </row>
    <row r="45" spans="1:21" x14ac:dyDescent="0.2">
      <c r="A45" s="13">
        <v>8</v>
      </c>
      <c r="B45" s="48" t="s">
        <v>337</v>
      </c>
      <c r="C45" s="51">
        <v>18</v>
      </c>
      <c r="D45" s="39">
        <v>5</v>
      </c>
      <c r="E45" s="39">
        <v>3</v>
      </c>
      <c r="F45" s="39">
        <v>10</v>
      </c>
      <c r="G45" s="36">
        <v>52</v>
      </c>
      <c r="H45" s="49" t="s">
        <v>2</v>
      </c>
      <c r="I45" s="36">
        <v>46</v>
      </c>
      <c r="J45" s="4">
        <f t="shared" si="37"/>
        <v>18</v>
      </c>
      <c r="L45" s="13">
        <v>8</v>
      </c>
      <c r="M45" s="48" t="s">
        <v>297</v>
      </c>
      <c r="N45" s="39">
        <v>14</v>
      </c>
      <c r="O45" s="39">
        <v>1</v>
      </c>
      <c r="P45" s="39">
        <v>4</v>
      </c>
      <c r="Q45" s="39">
        <v>9</v>
      </c>
      <c r="R45" s="36">
        <v>20</v>
      </c>
      <c r="S45" s="49" t="s">
        <v>2</v>
      </c>
      <c r="T45" s="36">
        <v>42</v>
      </c>
      <c r="U45" s="4">
        <f t="shared" si="38"/>
        <v>7</v>
      </c>
    </row>
    <row r="46" spans="1:21" x14ac:dyDescent="0.2">
      <c r="A46" s="13">
        <v>9</v>
      </c>
      <c r="B46" s="48" t="s">
        <v>338</v>
      </c>
      <c r="C46" s="51">
        <v>18</v>
      </c>
      <c r="D46" s="39">
        <v>5</v>
      </c>
      <c r="E46" s="39">
        <v>2</v>
      </c>
      <c r="F46" s="39">
        <v>11</v>
      </c>
      <c r="G46" s="36">
        <v>33</v>
      </c>
      <c r="H46" s="49" t="s">
        <v>2</v>
      </c>
      <c r="I46" s="36">
        <v>105</v>
      </c>
      <c r="J46" s="4">
        <f t="shared" si="37"/>
        <v>17</v>
      </c>
      <c r="L46" s="13">
        <v>9</v>
      </c>
      <c r="M46" s="32" t="s">
        <v>12</v>
      </c>
      <c r="N46" s="50" t="s">
        <v>298</v>
      </c>
      <c r="O46" s="39"/>
      <c r="P46" s="39"/>
      <c r="Q46" s="39"/>
      <c r="R46" s="36"/>
      <c r="S46" s="49"/>
      <c r="T46" s="36"/>
      <c r="U46" s="4"/>
    </row>
    <row r="47" spans="1:21" x14ac:dyDescent="0.2">
      <c r="A47" s="13">
        <v>10</v>
      </c>
      <c r="B47" s="48" t="s">
        <v>339</v>
      </c>
      <c r="C47" s="51">
        <v>18</v>
      </c>
      <c r="D47" s="39">
        <v>1</v>
      </c>
      <c r="E47" s="39">
        <v>1</v>
      </c>
      <c r="F47" s="39">
        <v>16</v>
      </c>
      <c r="G47" s="36">
        <v>29</v>
      </c>
      <c r="H47" s="49" t="s">
        <v>2</v>
      </c>
      <c r="I47" s="36">
        <v>84</v>
      </c>
      <c r="J47" s="4">
        <f t="shared" si="37"/>
        <v>4</v>
      </c>
      <c r="L47" s="13">
        <v>10</v>
      </c>
      <c r="M47" s="48" t="s">
        <v>299</v>
      </c>
      <c r="N47" s="50" t="s">
        <v>300</v>
      </c>
      <c r="O47" s="39"/>
      <c r="P47" s="39"/>
      <c r="Q47" s="39"/>
      <c r="R47" s="36"/>
      <c r="S47" s="49"/>
      <c r="T47" s="36"/>
      <c r="U47" s="4"/>
    </row>
    <row r="48" spans="1:21" x14ac:dyDescent="0.2">
      <c r="A48" s="13"/>
      <c r="B48" s="40"/>
      <c r="C48" s="39">
        <f>SUM(C38:C47)</f>
        <v>180</v>
      </c>
      <c r="D48" s="39">
        <f t="shared" ref="D48" si="39">SUM(D38:D47)</f>
        <v>79</v>
      </c>
      <c r="E48" s="39">
        <f t="shared" ref="E48" si="40">SUM(E38:E47)</f>
        <v>22</v>
      </c>
      <c r="F48" s="39">
        <f t="shared" ref="F48" si="41">SUM(F38:F47)</f>
        <v>79</v>
      </c>
      <c r="G48" s="39">
        <f t="shared" ref="G48" si="42">SUM(G38:G47)</f>
        <v>512</v>
      </c>
      <c r="H48" s="49" t="s">
        <v>2</v>
      </c>
      <c r="I48" s="39">
        <f t="shared" ref="I48" si="43">SUM(I38:I47)</f>
        <v>512</v>
      </c>
      <c r="J48" s="39">
        <f t="shared" ref="J48" si="44">SUM(J38:J47)</f>
        <v>259</v>
      </c>
      <c r="K48" s="10"/>
      <c r="L48" s="13"/>
      <c r="M48" s="40"/>
      <c r="N48" s="39">
        <f>SUM(N38:N47)</f>
        <v>112</v>
      </c>
      <c r="O48" s="39">
        <f t="shared" ref="O48" si="45">SUM(O38:O47)</f>
        <v>48</v>
      </c>
      <c r="P48" s="39">
        <f t="shared" ref="P48" si="46">SUM(P38:P47)</f>
        <v>16</v>
      </c>
      <c r="Q48" s="39">
        <f t="shared" ref="Q48" si="47">SUM(Q38:Q47)</f>
        <v>48</v>
      </c>
      <c r="R48" s="39">
        <f t="shared" ref="R48" si="48">SUM(R38:R47)</f>
        <v>308</v>
      </c>
      <c r="S48" s="49" t="s">
        <v>2</v>
      </c>
      <c r="T48" s="39">
        <f t="shared" ref="T48" si="49">SUM(T38:T47)</f>
        <v>308</v>
      </c>
      <c r="U48" s="39">
        <f t="shared" ref="U48" si="50">SUM(U38:U47)</f>
        <v>160</v>
      </c>
    </row>
    <row r="49" spans="1:10" x14ac:dyDescent="0.2">
      <c r="A49" s="13"/>
      <c r="B49" s="29" t="s">
        <v>346</v>
      </c>
      <c r="C49" s="12"/>
      <c r="D49" s="12"/>
      <c r="E49" s="12"/>
      <c r="F49" s="12"/>
      <c r="G49" s="12"/>
      <c r="H49" s="13"/>
      <c r="I49" s="12"/>
      <c r="J49" s="12"/>
    </row>
    <row r="50" spans="1:10" x14ac:dyDescent="0.2">
      <c r="A50" s="13">
        <v>1</v>
      </c>
      <c r="B50" s="48" t="s">
        <v>320</v>
      </c>
      <c r="C50" s="51">
        <v>14</v>
      </c>
      <c r="D50" s="39">
        <v>9</v>
      </c>
      <c r="E50" s="39">
        <v>4</v>
      </c>
      <c r="F50" s="39">
        <v>1</v>
      </c>
      <c r="G50" s="36">
        <v>41</v>
      </c>
      <c r="H50" s="49" t="s">
        <v>2</v>
      </c>
      <c r="I50" s="36">
        <v>20</v>
      </c>
      <c r="J50" s="4">
        <f>SUM(3*D50+E50)</f>
        <v>31</v>
      </c>
    </row>
    <row r="51" spans="1:10" x14ac:dyDescent="0.2">
      <c r="A51" s="13">
        <v>2</v>
      </c>
      <c r="B51" s="48" t="s">
        <v>341</v>
      </c>
      <c r="C51" s="51">
        <v>14</v>
      </c>
      <c r="D51" s="39">
        <v>9</v>
      </c>
      <c r="E51" s="39">
        <v>4</v>
      </c>
      <c r="F51" s="39">
        <v>1</v>
      </c>
      <c r="G51" s="36">
        <v>43</v>
      </c>
      <c r="H51" s="49" t="s">
        <v>2</v>
      </c>
      <c r="I51" s="36">
        <v>28</v>
      </c>
      <c r="J51" s="4">
        <f t="shared" ref="J51:J59" si="51">SUM(3*D51+E51)</f>
        <v>31</v>
      </c>
    </row>
    <row r="52" spans="1:10" x14ac:dyDescent="0.2">
      <c r="A52" s="13">
        <v>3</v>
      </c>
      <c r="B52" s="48" t="s">
        <v>342</v>
      </c>
      <c r="C52" s="51">
        <v>14</v>
      </c>
      <c r="D52" s="39">
        <v>10</v>
      </c>
      <c r="E52" s="39">
        <v>0</v>
      </c>
      <c r="F52" s="39">
        <v>4</v>
      </c>
      <c r="G52" s="36">
        <v>44</v>
      </c>
      <c r="H52" s="49" t="s">
        <v>2</v>
      </c>
      <c r="I52" s="36">
        <v>25</v>
      </c>
      <c r="J52" s="4">
        <f t="shared" si="51"/>
        <v>30</v>
      </c>
    </row>
    <row r="53" spans="1:10" x14ac:dyDescent="0.2">
      <c r="A53" s="13">
        <v>4</v>
      </c>
      <c r="B53" s="48" t="s">
        <v>343</v>
      </c>
      <c r="C53" s="51">
        <v>14</v>
      </c>
      <c r="D53" s="39">
        <v>7</v>
      </c>
      <c r="E53" s="39">
        <v>4</v>
      </c>
      <c r="F53" s="39">
        <v>3</v>
      </c>
      <c r="G53" s="36">
        <v>36</v>
      </c>
      <c r="H53" s="49" t="s">
        <v>2</v>
      </c>
      <c r="I53" s="36">
        <v>27</v>
      </c>
      <c r="J53" s="4">
        <f t="shared" si="51"/>
        <v>25</v>
      </c>
    </row>
    <row r="54" spans="1:10" x14ac:dyDescent="0.2">
      <c r="A54" s="13">
        <v>5</v>
      </c>
      <c r="B54" s="48" t="s">
        <v>230</v>
      </c>
      <c r="C54" s="51">
        <v>14</v>
      </c>
      <c r="D54" s="39">
        <v>4</v>
      </c>
      <c r="E54" s="39">
        <v>4</v>
      </c>
      <c r="F54" s="39">
        <v>6</v>
      </c>
      <c r="G54" s="36">
        <v>40</v>
      </c>
      <c r="H54" s="49" t="s">
        <v>2</v>
      </c>
      <c r="I54" s="36">
        <v>35</v>
      </c>
      <c r="J54" s="4">
        <f t="shared" si="51"/>
        <v>16</v>
      </c>
    </row>
    <row r="55" spans="1:10" x14ac:dyDescent="0.2">
      <c r="A55" s="13">
        <v>6</v>
      </c>
      <c r="B55" s="48" t="s">
        <v>293</v>
      </c>
      <c r="C55" s="51">
        <v>14</v>
      </c>
      <c r="D55" s="39">
        <v>5</v>
      </c>
      <c r="E55" s="39">
        <v>1</v>
      </c>
      <c r="F55" s="39">
        <v>8</v>
      </c>
      <c r="G55" s="36">
        <v>36</v>
      </c>
      <c r="H55" s="49" t="s">
        <v>2</v>
      </c>
      <c r="I55" s="36">
        <v>41</v>
      </c>
      <c r="J55" s="4">
        <f t="shared" si="51"/>
        <v>16</v>
      </c>
    </row>
    <row r="56" spans="1:10" x14ac:dyDescent="0.2">
      <c r="A56" s="13">
        <v>7</v>
      </c>
      <c r="B56" s="48" t="s">
        <v>344</v>
      </c>
      <c r="C56" s="51">
        <v>14</v>
      </c>
      <c r="D56" s="39">
        <v>2</v>
      </c>
      <c r="E56" s="39">
        <v>0</v>
      </c>
      <c r="F56" s="39">
        <v>12</v>
      </c>
      <c r="G56" s="36">
        <v>18</v>
      </c>
      <c r="H56" s="49" t="s">
        <v>2</v>
      </c>
      <c r="I56" s="36">
        <v>53</v>
      </c>
      <c r="J56" s="4">
        <f t="shared" si="51"/>
        <v>6</v>
      </c>
    </row>
    <row r="57" spans="1:10" x14ac:dyDescent="0.2">
      <c r="A57" s="13">
        <v>8</v>
      </c>
      <c r="B57" s="32" t="s">
        <v>12</v>
      </c>
      <c r="C57" s="51">
        <v>14</v>
      </c>
      <c r="D57" s="39">
        <v>1</v>
      </c>
      <c r="E57" s="39">
        <v>1</v>
      </c>
      <c r="F57" s="39">
        <v>12</v>
      </c>
      <c r="G57" s="36">
        <v>22</v>
      </c>
      <c r="H57" s="49" t="s">
        <v>2</v>
      </c>
      <c r="I57" s="36">
        <v>51</v>
      </c>
      <c r="J57" s="4">
        <f t="shared" si="51"/>
        <v>4</v>
      </c>
    </row>
    <row r="58" spans="1:10" x14ac:dyDescent="0.2">
      <c r="A58" s="13">
        <v>9</v>
      </c>
      <c r="B58" s="48" t="s">
        <v>345</v>
      </c>
      <c r="C58" s="51" t="s">
        <v>298</v>
      </c>
      <c r="D58" s="39"/>
      <c r="E58" s="39"/>
      <c r="F58" s="39"/>
      <c r="G58" s="36"/>
      <c r="H58" s="49"/>
      <c r="I58" s="36"/>
      <c r="J58" s="4">
        <f t="shared" si="51"/>
        <v>0</v>
      </c>
    </row>
    <row r="59" spans="1:10" x14ac:dyDescent="0.2">
      <c r="A59" s="13"/>
      <c r="B59" s="48"/>
      <c r="C59" s="51">
        <f>SUM(C50:C58)</f>
        <v>112</v>
      </c>
      <c r="D59" s="51">
        <f t="shared" ref="D59" si="52">SUM(D50:D58)</f>
        <v>47</v>
      </c>
      <c r="E59" s="51">
        <f t="shared" ref="E59" si="53">SUM(E50:E58)</f>
        <v>18</v>
      </c>
      <c r="F59" s="51">
        <f t="shared" ref="F59" si="54">SUM(F50:F58)</f>
        <v>47</v>
      </c>
      <c r="G59" s="51">
        <f t="shared" ref="G59" si="55">SUM(G50:G58)</f>
        <v>280</v>
      </c>
      <c r="H59" s="49" t="s">
        <v>2</v>
      </c>
      <c r="I59" s="51">
        <f>SUM(I50:I58)</f>
        <v>280</v>
      </c>
      <c r="J59" s="4">
        <f t="shared" si="51"/>
        <v>159</v>
      </c>
    </row>
    <row r="60" spans="1:10" x14ac:dyDescent="0.2">
      <c r="A60" s="13"/>
      <c r="B60" s="40"/>
      <c r="C60" s="39"/>
      <c r="D60" s="39"/>
      <c r="E60" s="39"/>
      <c r="F60" s="39"/>
      <c r="G60" s="39"/>
      <c r="H60" s="49"/>
      <c r="I60" s="39"/>
      <c r="J60" s="39"/>
    </row>
  </sheetData>
  <pageMargins left="0.7" right="0.7" top="0.75" bottom="0.75" header="0.3" footer="0.3"/>
  <pageSetup paperSize="55" scale="87" orientation="portrait" r:id="rId1"/>
  <headerFooter>
    <oddHeader>&amp;LHagalunds IS&amp;C&amp;20 2010 - 2018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26FBE-66F1-43BD-B6E0-D95B3156F23F}">
  <sheetPr>
    <pageSetUpPr fitToPage="1"/>
  </sheetPr>
  <dimension ref="A1:XFB50"/>
  <sheetViews>
    <sheetView view="pageLayout" topLeftCell="A31" zoomScaleNormal="100" workbookViewId="0">
      <selection activeCell="N47" sqref="N47"/>
    </sheetView>
  </sheetViews>
  <sheetFormatPr defaultRowHeight="12" x14ac:dyDescent="0.2"/>
  <cols>
    <col min="1" max="1" width="2.7109375" style="10" bestFit="1" customWidth="1"/>
    <col min="2" max="2" width="20.7109375" style="10" customWidth="1"/>
    <col min="3" max="3" width="3.5703125" style="10" bestFit="1" customWidth="1"/>
    <col min="4" max="6" width="2.7109375" style="10" bestFit="1" customWidth="1"/>
    <col min="7" max="7" width="3.5703125" style="10" bestFit="1" customWidth="1"/>
    <col min="8" max="8" width="1.5703125" style="44" bestFit="1" customWidth="1"/>
    <col min="9" max="9" width="3.5703125" style="10" bestFit="1" customWidth="1"/>
    <col min="10" max="10" width="2.7109375" style="10" bestFit="1" customWidth="1"/>
    <col min="11" max="11" width="2.7109375" style="10" customWidth="1"/>
    <col min="12" max="12" width="2.85546875" style="10" bestFit="1" customWidth="1"/>
    <col min="13" max="13" width="20.7109375" style="10" customWidth="1"/>
    <col min="14" max="15" width="3.7109375" style="10" bestFit="1" customWidth="1"/>
    <col min="16" max="16" width="2.85546875" style="10" bestFit="1" customWidth="1"/>
    <col min="17" max="18" width="3.7109375" style="10" bestFit="1" customWidth="1"/>
    <col min="19" max="19" width="1.5703125" style="10" bestFit="1" customWidth="1"/>
    <col min="20" max="21" width="3.7109375" style="10" bestFit="1" customWidth="1"/>
    <col min="22" max="22" width="20.7109375" style="10" customWidth="1"/>
    <col min="23" max="24" width="3.5703125" style="10" bestFit="1" customWidth="1"/>
    <col min="25" max="25" width="2.7109375" style="10" bestFit="1" customWidth="1"/>
    <col min="26" max="27" width="3.5703125" style="10" bestFit="1" customWidth="1"/>
    <col min="28" max="28" width="1.5703125" style="10" bestFit="1" customWidth="1"/>
    <col min="29" max="30" width="3.5703125" style="10" bestFit="1" customWidth="1"/>
    <col min="31" max="31" width="2.7109375" style="10" customWidth="1"/>
    <col min="32" max="41" width="9.140625" style="10"/>
    <col min="42" max="42" width="2.7109375" style="10" customWidth="1"/>
    <col min="43" max="43" width="2.7109375" style="10" bestFit="1" customWidth="1"/>
    <col min="44" max="44" width="20.7109375" style="10" customWidth="1"/>
    <col min="45" max="46" width="3.5703125" style="10" bestFit="1" customWidth="1"/>
    <col min="47" max="47" width="2.7109375" style="10" bestFit="1" customWidth="1"/>
    <col min="48" max="49" width="3.5703125" style="10" bestFit="1" customWidth="1"/>
    <col min="50" max="50" width="1.5703125" style="10" bestFit="1" customWidth="1"/>
    <col min="51" max="52" width="3.5703125" style="10" bestFit="1" customWidth="1"/>
    <col min="53" max="16384" width="9.140625" style="10"/>
  </cols>
  <sheetData>
    <row r="1" spans="1:53 16382:16382" x14ac:dyDescent="0.2">
      <c r="A1" s="13"/>
      <c r="B1" s="28" t="s">
        <v>468</v>
      </c>
      <c r="C1" s="12"/>
      <c r="D1" s="12"/>
      <c r="E1" s="12"/>
      <c r="F1" s="12"/>
      <c r="G1" s="12"/>
      <c r="H1" s="13"/>
      <c r="I1" s="12"/>
      <c r="J1" s="12"/>
      <c r="K1" s="28"/>
      <c r="L1" s="13"/>
      <c r="M1" s="28" t="s">
        <v>469</v>
      </c>
      <c r="N1" s="12"/>
      <c r="O1" s="12"/>
      <c r="P1" s="12"/>
      <c r="Q1" s="12"/>
      <c r="R1" s="12"/>
      <c r="S1" s="13"/>
      <c r="T1" s="12"/>
      <c r="U1" s="12"/>
      <c r="V1" s="28"/>
      <c r="W1" s="12"/>
      <c r="X1" s="12"/>
      <c r="Y1" s="12"/>
      <c r="Z1" s="12"/>
      <c r="AA1" s="12"/>
      <c r="AB1" s="12"/>
      <c r="AC1" s="12"/>
      <c r="AD1" s="12"/>
      <c r="AP1" s="12"/>
      <c r="AQ1" s="13"/>
      <c r="AR1" s="28"/>
      <c r="AS1" s="12"/>
      <c r="AT1" s="12"/>
      <c r="AU1" s="12"/>
      <c r="AV1" s="12"/>
      <c r="AW1" s="12"/>
      <c r="AX1" s="12"/>
      <c r="AY1" s="12"/>
      <c r="AZ1" s="12"/>
    </row>
    <row r="2" spans="1:53 16382:16382" x14ac:dyDescent="0.2">
      <c r="A2" s="13">
        <v>1</v>
      </c>
      <c r="B2" s="32" t="s">
        <v>193</v>
      </c>
      <c r="C2" s="12">
        <v>7</v>
      </c>
      <c r="D2" s="12">
        <v>7</v>
      </c>
      <c r="E2" s="12">
        <v>0</v>
      </c>
      <c r="F2" s="12">
        <v>0</v>
      </c>
      <c r="G2" s="12">
        <v>26</v>
      </c>
      <c r="H2" s="13" t="s">
        <v>2</v>
      </c>
      <c r="I2" s="12">
        <v>6</v>
      </c>
      <c r="J2" s="4">
        <f>SUM(2*D2+E2)</f>
        <v>14</v>
      </c>
      <c r="K2" s="12"/>
      <c r="L2" s="13">
        <v>1</v>
      </c>
      <c r="M2" s="12" t="s">
        <v>8</v>
      </c>
      <c r="N2" s="12">
        <v>10</v>
      </c>
      <c r="O2" s="12">
        <v>10</v>
      </c>
      <c r="P2" s="12">
        <v>0</v>
      </c>
      <c r="Q2" s="12">
        <v>0</v>
      </c>
      <c r="R2" s="12">
        <v>61</v>
      </c>
      <c r="S2" s="13" t="s">
        <v>2</v>
      </c>
      <c r="T2" s="12">
        <v>12</v>
      </c>
      <c r="U2" s="4">
        <f>SUM(2*O2+P2)</f>
        <v>20</v>
      </c>
      <c r="V2" s="12"/>
      <c r="W2" s="12"/>
      <c r="X2" s="12"/>
      <c r="Y2" s="12"/>
      <c r="Z2" s="12"/>
      <c r="AA2" s="12"/>
      <c r="AB2" s="12"/>
      <c r="AC2" s="12"/>
      <c r="AD2" s="4"/>
      <c r="AP2" s="12"/>
      <c r="AQ2" s="13"/>
      <c r="AR2" s="12"/>
      <c r="AS2" s="12"/>
      <c r="AT2" s="12"/>
      <c r="AU2" s="12"/>
      <c r="AV2" s="12"/>
      <c r="AW2" s="12"/>
      <c r="AX2" s="12"/>
      <c r="AY2" s="12"/>
      <c r="AZ2" s="4"/>
    </row>
    <row r="3" spans="1:53 16382:16382" x14ac:dyDescent="0.2">
      <c r="A3" s="13">
        <v>2</v>
      </c>
      <c r="B3" s="12" t="s">
        <v>192</v>
      </c>
      <c r="C3" s="12">
        <v>7</v>
      </c>
      <c r="D3" s="12">
        <v>5</v>
      </c>
      <c r="E3" s="12">
        <v>1</v>
      </c>
      <c r="F3" s="12">
        <v>1</v>
      </c>
      <c r="G3" s="12">
        <v>23</v>
      </c>
      <c r="H3" s="13" t="s">
        <v>2</v>
      </c>
      <c r="I3" s="12">
        <v>4</v>
      </c>
      <c r="J3" s="4">
        <f t="shared" ref="J3" si="0">SUM(2*D3+E3)</f>
        <v>11</v>
      </c>
      <c r="K3" s="12"/>
      <c r="L3" s="13">
        <v>2</v>
      </c>
      <c r="M3" s="32" t="s">
        <v>12</v>
      </c>
      <c r="N3" s="12">
        <v>10</v>
      </c>
      <c r="O3" s="12">
        <v>9</v>
      </c>
      <c r="P3" s="12">
        <v>0</v>
      </c>
      <c r="Q3" s="12">
        <v>1</v>
      </c>
      <c r="R3" s="12">
        <v>67</v>
      </c>
      <c r="S3" s="13" t="s">
        <v>2</v>
      </c>
      <c r="T3" s="12">
        <v>8</v>
      </c>
      <c r="U3" s="4">
        <f t="shared" ref="U3:U5" si="1">SUM(2*O3+P3)</f>
        <v>18</v>
      </c>
      <c r="V3" s="12"/>
      <c r="W3" s="12"/>
      <c r="X3" s="12"/>
      <c r="Y3" s="12"/>
      <c r="Z3" s="12"/>
      <c r="AA3" s="12"/>
      <c r="AB3" s="12"/>
      <c r="AC3" s="12"/>
      <c r="AD3" s="4"/>
      <c r="AP3" s="12"/>
      <c r="AQ3" s="13"/>
      <c r="AR3" s="12"/>
      <c r="AS3" s="12"/>
      <c r="AT3" s="12"/>
      <c r="AU3" s="12"/>
      <c r="AV3" s="12"/>
      <c r="AW3" s="12"/>
      <c r="AX3" s="12"/>
      <c r="AY3" s="12"/>
      <c r="AZ3" s="4"/>
    </row>
    <row r="4" spans="1:53 16382:16382" x14ac:dyDescent="0.2">
      <c r="A4" s="13">
        <v>3</v>
      </c>
      <c r="B4" s="22" t="s">
        <v>191</v>
      </c>
      <c r="C4" s="12">
        <v>7</v>
      </c>
      <c r="D4" s="12">
        <v>3</v>
      </c>
      <c r="E4" s="12">
        <v>2</v>
      </c>
      <c r="F4" s="12">
        <v>2</v>
      </c>
      <c r="G4" s="12">
        <v>22</v>
      </c>
      <c r="H4" s="13" t="s">
        <v>2</v>
      </c>
      <c r="I4" s="12">
        <v>10</v>
      </c>
      <c r="J4" s="4">
        <f>SUM(2*D4+E4)</f>
        <v>8</v>
      </c>
      <c r="K4" s="12"/>
      <c r="L4" s="13">
        <v>3</v>
      </c>
      <c r="M4" s="12" t="s">
        <v>199</v>
      </c>
      <c r="N4" s="12">
        <v>10</v>
      </c>
      <c r="O4" s="12">
        <v>5</v>
      </c>
      <c r="P4" s="12">
        <v>3</v>
      </c>
      <c r="Q4" s="12">
        <v>2</v>
      </c>
      <c r="R4" s="12">
        <v>19</v>
      </c>
      <c r="S4" s="13" t="s">
        <v>2</v>
      </c>
      <c r="T4" s="12">
        <v>17</v>
      </c>
      <c r="U4" s="4">
        <f t="shared" si="1"/>
        <v>13</v>
      </c>
      <c r="V4" s="12"/>
      <c r="W4" s="12"/>
      <c r="X4" s="12"/>
      <c r="Y4" s="12"/>
      <c r="Z4" s="12"/>
      <c r="AA4" s="12"/>
      <c r="AB4" s="12"/>
      <c r="AC4" s="12"/>
      <c r="AD4" s="4"/>
      <c r="AP4" s="12"/>
      <c r="AQ4" s="13"/>
      <c r="AR4" s="12"/>
      <c r="AS4" s="12"/>
      <c r="AT4" s="12"/>
      <c r="AU4" s="12"/>
      <c r="AV4" s="12"/>
      <c r="AW4" s="12"/>
      <c r="AX4" s="12"/>
      <c r="AY4" s="12"/>
      <c r="AZ4" s="4"/>
    </row>
    <row r="5" spans="1:53 16382:16382" x14ac:dyDescent="0.2">
      <c r="A5" s="13">
        <v>4</v>
      </c>
      <c r="B5" s="12" t="s">
        <v>245</v>
      </c>
      <c r="C5" s="12">
        <v>7</v>
      </c>
      <c r="D5" s="12">
        <v>3</v>
      </c>
      <c r="E5" s="12">
        <v>1</v>
      </c>
      <c r="F5" s="12">
        <v>3</v>
      </c>
      <c r="G5" s="12">
        <v>17</v>
      </c>
      <c r="H5" s="13" t="s">
        <v>2</v>
      </c>
      <c r="I5" s="12">
        <v>16</v>
      </c>
      <c r="J5" s="4">
        <f t="shared" ref="J5:J9" si="2">SUM(2*D5+E5)</f>
        <v>7</v>
      </c>
      <c r="K5" s="12"/>
      <c r="L5" s="13">
        <v>4</v>
      </c>
      <c r="M5" s="12" t="s">
        <v>382</v>
      </c>
      <c r="N5" s="12">
        <v>10</v>
      </c>
      <c r="O5" s="12">
        <v>6</v>
      </c>
      <c r="P5" s="12">
        <v>1</v>
      </c>
      <c r="Q5" s="12">
        <v>3</v>
      </c>
      <c r="R5" s="12">
        <v>20</v>
      </c>
      <c r="S5" s="13" t="s">
        <v>2</v>
      </c>
      <c r="T5" s="12">
        <v>26</v>
      </c>
      <c r="U5" s="4">
        <f t="shared" si="1"/>
        <v>13</v>
      </c>
      <c r="V5" s="22"/>
      <c r="W5" s="12"/>
      <c r="X5" s="12"/>
      <c r="Y5" s="12"/>
      <c r="Z5" s="12"/>
      <c r="AA5" s="12"/>
      <c r="AB5" s="12"/>
      <c r="AC5" s="12"/>
      <c r="AD5" s="4"/>
      <c r="AP5" s="12"/>
      <c r="AQ5" s="13"/>
      <c r="AR5" s="12"/>
      <c r="AS5" s="12"/>
      <c r="AT5" s="12"/>
      <c r="AU5" s="12"/>
      <c r="AV5" s="12"/>
      <c r="AW5" s="12"/>
      <c r="AX5" s="12"/>
      <c r="AY5" s="12"/>
      <c r="AZ5" s="4"/>
    </row>
    <row r="6" spans="1:53 16382:16382" x14ac:dyDescent="0.2">
      <c r="A6" s="13">
        <v>5</v>
      </c>
      <c r="B6" s="12" t="s">
        <v>190</v>
      </c>
      <c r="C6" s="12">
        <v>7</v>
      </c>
      <c r="D6" s="12">
        <v>3</v>
      </c>
      <c r="E6" s="12">
        <v>0</v>
      </c>
      <c r="F6" s="12">
        <v>4</v>
      </c>
      <c r="G6" s="12">
        <v>13</v>
      </c>
      <c r="H6" s="13" t="s">
        <v>2</v>
      </c>
      <c r="I6" s="12">
        <v>17</v>
      </c>
      <c r="J6" s="4">
        <f t="shared" si="2"/>
        <v>6</v>
      </c>
      <c r="K6" s="12"/>
      <c r="L6" s="13">
        <v>5</v>
      </c>
      <c r="M6" s="12" t="s">
        <v>383</v>
      </c>
      <c r="N6" s="12">
        <v>10</v>
      </c>
      <c r="O6" s="12">
        <v>4</v>
      </c>
      <c r="P6" s="12">
        <v>3</v>
      </c>
      <c r="Q6" s="12">
        <v>3</v>
      </c>
      <c r="R6" s="12">
        <v>30</v>
      </c>
      <c r="S6" s="13" t="s">
        <v>2</v>
      </c>
      <c r="T6" s="12">
        <v>21</v>
      </c>
      <c r="U6" s="4">
        <f>SUM(2*O6+P6)</f>
        <v>11</v>
      </c>
      <c r="V6" s="12"/>
      <c r="W6" s="12"/>
      <c r="X6" s="12"/>
      <c r="Y6" s="12"/>
      <c r="Z6" s="12"/>
      <c r="AA6" s="12"/>
      <c r="AB6" s="12"/>
      <c r="AC6" s="12"/>
      <c r="AD6" s="4"/>
      <c r="AP6" s="12"/>
      <c r="AQ6" s="13"/>
      <c r="AR6" s="12"/>
      <c r="AS6" s="12"/>
      <c r="AT6" s="12"/>
      <c r="AU6" s="12"/>
      <c r="AV6" s="12"/>
      <c r="AW6" s="12"/>
      <c r="AX6" s="12"/>
      <c r="AY6" s="12"/>
      <c r="AZ6" s="4"/>
    </row>
    <row r="7" spans="1:53 16382:16382" x14ac:dyDescent="0.2">
      <c r="A7" s="13">
        <v>6</v>
      </c>
      <c r="B7" s="12" t="s">
        <v>380</v>
      </c>
      <c r="C7" s="12">
        <v>7</v>
      </c>
      <c r="D7" s="12">
        <v>2</v>
      </c>
      <c r="E7" s="12">
        <v>1</v>
      </c>
      <c r="F7" s="12">
        <v>4</v>
      </c>
      <c r="G7" s="12">
        <v>11</v>
      </c>
      <c r="H7" s="13" t="s">
        <v>2</v>
      </c>
      <c r="I7" s="12">
        <v>26</v>
      </c>
      <c r="J7" s="4">
        <f t="shared" si="2"/>
        <v>5</v>
      </c>
      <c r="K7" s="22"/>
      <c r="L7" s="13">
        <v>6</v>
      </c>
      <c r="M7" s="12" t="s">
        <v>37</v>
      </c>
      <c r="N7" s="12">
        <v>10</v>
      </c>
      <c r="O7" s="12">
        <v>3</v>
      </c>
      <c r="P7" s="12">
        <v>3</v>
      </c>
      <c r="Q7" s="12">
        <v>4</v>
      </c>
      <c r="R7" s="12">
        <v>16</v>
      </c>
      <c r="S7" s="13" t="s">
        <v>2</v>
      </c>
      <c r="T7" s="12">
        <v>22</v>
      </c>
      <c r="U7" s="4">
        <f t="shared" ref="U7:U12" si="3">SUM(2*O7+P7)</f>
        <v>9</v>
      </c>
      <c r="V7" s="12"/>
      <c r="W7" s="12"/>
      <c r="X7" s="12"/>
      <c r="Y7" s="12"/>
      <c r="Z7" s="12"/>
      <c r="AA7" s="12"/>
      <c r="AB7" s="12"/>
      <c r="AC7" s="12"/>
      <c r="AD7" s="4"/>
      <c r="AP7" s="12"/>
      <c r="AQ7" s="13"/>
      <c r="AR7" s="12"/>
      <c r="AS7" s="12"/>
      <c r="AT7" s="12"/>
      <c r="AU7" s="12"/>
      <c r="AV7" s="12"/>
      <c r="AW7" s="12"/>
      <c r="AX7" s="12"/>
      <c r="AY7" s="12"/>
      <c r="AZ7" s="4"/>
    </row>
    <row r="8" spans="1:53 16382:16382" x14ac:dyDescent="0.2">
      <c r="A8" s="13">
        <v>7</v>
      </c>
      <c r="B8" s="12" t="s">
        <v>189</v>
      </c>
      <c r="C8" s="12">
        <v>7</v>
      </c>
      <c r="D8" s="12">
        <v>0</v>
      </c>
      <c r="E8" s="12">
        <v>4</v>
      </c>
      <c r="F8" s="12">
        <v>3</v>
      </c>
      <c r="G8" s="12">
        <v>10</v>
      </c>
      <c r="H8" s="13" t="s">
        <v>2</v>
      </c>
      <c r="I8" s="12">
        <v>17</v>
      </c>
      <c r="J8" s="4">
        <f t="shared" si="2"/>
        <v>4</v>
      </c>
      <c r="K8" s="12"/>
      <c r="L8" s="13">
        <v>7</v>
      </c>
      <c r="M8" s="12" t="s">
        <v>373</v>
      </c>
      <c r="N8" s="12">
        <v>10</v>
      </c>
      <c r="O8" s="12">
        <v>3</v>
      </c>
      <c r="P8" s="12">
        <v>2</v>
      </c>
      <c r="Q8" s="12">
        <v>5</v>
      </c>
      <c r="R8" s="12">
        <v>18</v>
      </c>
      <c r="S8" s="13" t="s">
        <v>2</v>
      </c>
      <c r="T8" s="12">
        <v>35</v>
      </c>
      <c r="U8" s="4">
        <f t="shared" si="3"/>
        <v>8</v>
      </c>
      <c r="V8" s="12"/>
      <c r="W8" s="12"/>
      <c r="X8" s="12"/>
      <c r="Y8" s="12"/>
      <c r="Z8" s="12"/>
      <c r="AA8" s="12"/>
      <c r="AB8" s="12"/>
      <c r="AC8" s="12"/>
      <c r="AD8" s="4"/>
      <c r="AP8" s="12"/>
      <c r="AQ8" s="13"/>
      <c r="AR8" s="22"/>
      <c r="AS8" s="12"/>
      <c r="AT8" s="12"/>
      <c r="AU8" s="12"/>
      <c r="AV8" s="12"/>
      <c r="AW8" s="12"/>
      <c r="AX8" s="12"/>
      <c r="AY8" s="12"/>
      <c r="AZ8" s="4"/>
    </row>
    <row r="9" spans="1:53 16382:16382" x14ac:dyDescent="0.2">
      <c r="A9" s="13">
        <v>8</v>
      </c>
      <c r="B9" s="12" t="s">
        <v>188</v>
      </c>
      <c r="C9" s="12">
        <v>7</v>
      </c>
      <c r="D9" s="12">
        <v>0</v>
      </c>
      <c r="E9" s="12">
        <v>1</v>
      </c>
      <c r="F9" s="12">
        <v>6</v>
      </c>
      <c r="G9" s="12">
        <v>4</v>
      </c>
      <c r="H9" s="13" t="s">
        <v>2</v>
      </c>
      <c r="I9" s="12">
        <v>30</v>
      </c>
      <c r="J9" s="4">
        <f t="shared" si="2"/>
        <v>1</v>
      </c>
      <c r="K9" s="12"/>
      <c r="L9" s="13">
        <v>8</v>
      </c>
      <c r="M9" s="12" t="s">
        <v>375</v>
      </c>
      <c r="N9" s="12">
        <v>10</v>
      </c>
      <c r="O9" s="12">
        <v>2</v>
      </c>
      <c r="P9" s="12">
        <v>3</v>
      </c>
      <c r="Q9" s="12">
        <v>5</v>
      </c>
      <c r="R9" s="12">
        <v>14</v>
      </c>
      <c r="S9" s="13" t="s">
        <v>2</v>
      </c>
      <c r="T9" s="12">
        <v>35</v>
      </c>
      <c r="U9" s="4">
        <f t="shared" ref="U9" si="4">SUM(2*O9+P9)</f>
        <v>7</v>
      </c>
      <c r="V9" s="12"/>
      <c r="W9" s="12"/>
      <c r="X9" s="12"/>
      <c r="Y9" s="12"/>
      <c r="Z9" s="12"/>
      <c r="AA9" s="12"/>
      <c r="AB9" s="12"/>
      <c r="AC9" s="12"/>
      <c r="AD9" s="4"/>
      <c r="AP9" s="12"/>
      <c r="AQ9" s="13"/>
      <c r="AR9" s="12"/>
      <c r="AS9" s="12"/>
      <c r="AT9" s="12"/>
      <c r="AU9" s="12"/>
      <c r="AV9" s="12"/>
      <c r="AW9" s="12"/>
      <c r="AX9" s="12"/>
      <c r="AY9" s="12"/>
      <c r="AZ9" s="4"/>
    </row>
    <row r="10" spans="1:53 16382:16382" x14ac:dyDescent="0.2">
      <c r="A10" s="13"/>
      <c r="B10" s="12"/>
      <c r="C10" s="12">
        <f>SUM(C2:C9)</f>
        <v>56</v>
      </c>
      <c r="D10" s="12">
        <f>SUM(D2:D9)</f>
        <v>23</v>
      </c>
      <c r="E10" s="12">
        <f>SUM(E2:E9)</f>
        <v>10</v>
      </c>
      <c r="F10" s="12">
        <f>SUM(F2:F9)</f>
        <v>23</v>
      </c>
      <c r="G10" s="12">
        <f>SUM(G2:G9)</f>
        <v>126</v>
      </c>
      <c r="H10" s="13" t="s">
        <v>2</v>
      </c>
      <c r="I10" s="12">
        <f>SUM(I2:I9)</f>
        <v>126</v>
      </c>
      <c r="J10" s="12">
        <f>SUM(J2:J9)</f>
        <v>56</v>
      </c>
      <c r="K10" s="12"/>
      <c r="L10" s="13">
        <v>9</v>
      </c>
      <c r="M10" s="12" t="s">
        <v>374</v>
      </c>
      <c r="N10" s="12">
        <v>10</v>
      </c>
      <c r="O10" s="12">
        <v>2</v>
      </c>
      <c r="P10" s="12">
        <v>1</v>
      </c>
      <c r="Q10" s="12">
        <v>7</v>
      </c>
      <c r="R10" s="12">
        <v>16</v>
      </c>
      <c r="S10" s="13" t="s">
        <v>2</v>
      </c>
      <c r="T10" s="12">
        <v>48</v>
      </c>
      <c r="U10" s="4">
        <f t="shared" ref="U10" si="5">SUM(2*O10+P10)</f>
        <v>5</v>
      </c>
      <c r="V10" s="12"/>
      <c r="W10" s="12"/>
      <c r="X10" s="12"/>
      <c r="Y10" s="12"/>
      <c r="Z10" s="12"/>
      <c r="AA10" s="12"/>
      <c r="AB10" s="12"/>
      <c r="AC10" s="12"/>
      <c r="AD10" s="4"/>
      <c r="AP10" s="12"/>
      <c r="AQ10" s="13"/>
      <c r="AR10" s="12"/>
      <c r="AS10" s="12"/>
      <c r="AT10" s="12"/>
      <c r="AU10" s="12"/>
      <c r="AV10" s="12"/>
      <c r="AW10" s="12"/>
      <c r="AX10" s="12"/>
      <c r="AY10" s="12"/>
      <c r="AZ10" s="4"/>
      <c r="XFB10" s="12"/>
    </row>
    <row r="11" spans="1:53 16382:16382" x14ac:dyDescent="0.2">
      <c r="B11" s="28" t="s">
        <v>470</v>
      </c>
      <c r="C11" s="12"/>
      <c r="D11" s="12"/>
      <c r="E11" s="12"/>
      <c r="F11" s="12"/>
      <c r="G11" s="12"/>
      <c r="H11" s="13"/>
      <c r="I11" s="12"/>
      <c r="J11" s="4"/>
      <c r="K11" s="12"/>
      <c r="L11" s="13">
        <v>10</v>
      </c>
      <c r="M11" s="12" t="s">
        <v>376</v>
      </c>
      <c r="N11" s="12">
        <v>10</v>
      </c>
      <c r="O11" s="12">
        <v>2</v>
      </c>
      <c r="P11" s="12">
        <v>0</v>
      </c>
      <c r="Q11" s="12">
        <v>8</v>
      </c>
      <c r="R11" s="12">
        <v>15</v>
      </c>
      <c r="S11" s="13" t="s">
        <v>2</v>
      </c>
      <c r="T11" s="12">
        <v>33</v>
      </c>
      <c r="U11" s="4">
        <f t="shared" si="3"/>
        <v>4</v>
      </c>
      <c r="V11" s="12"/>
      <c r="W11" s="12"/>
      <c r="X11" s="12"/>
      <c r="Y11" s="12"/>
      <c r="Z11" s="12"/>
      <c r="AA11" s="12"/>
      <c r="AB11" s="12"/>
      <c r="AC11" s="12"/>
      <c r="AD11" s="4"/>
      <c r="AP11" s="12"/>
      <c r="AQ11" s="13"/>
      <c r="AR11" s="12"/>
      <c r="AS11" s="12"/>
      <c r="AT11" s="12"/>
      <c r="AU11" s="12"/>
      <c r="AV11" s="12"/>
      <c r="AW11" s="12"/>
      <c r="AX11" s="12"/>
      <c r="AY11" s="12"/>
      <c r="AZ11" s="4"/>
    </row>
    <row r="12" spans="1:53 16382:16382" x14ac:dyDescent="0.2">
      <c r="A12" s="13">
        <v>1</v>
      </c>
      <c r="B12" s="32" t="s">
        <v>193</v>
      </c>
      <c r="C12" s="39">
        <v>9</v>
      </c>
      <c r="D12" s="39">
        <v>8</v>
      </c>
      <c r="E12" s="39">
        <v>0</v>
      </c>
      <c r="F12" s="39">
        <v>1</v>
      </c>
      <c r="G12" s="39">
        <v>39</v>
      </c>
      <c r="H12" s="13" t="s">
        <v>2</v>
      </c>
      <c r="I12" s="39">
        <v>8</v>
      </c>
      <c r="J12" s="36">
        <v>16</v>
      </c>
      <c r="K12" s="12"/>
      <c r="L12" s="13">
        <v>11</v>
      </c>
      <c r="M12" s="10" t="s">
        <v>379</v>
      </c>
      <c r="N12" s="10">
        <v>10</v>
      </c>
      <c r="O12" s="10">
        <v>1</v>
      </c>
      <c r="P12" s="10">
        <v>0</v>
      </c>
      <c r="Q12" s="10">
        <v>9</v>
      </c>
      <c r="R12" s="10">
        <v>13</v>
      </c>
      <c r="S12" s="13" t="s">
        <v>2</v>
      </c>
      <c r="T12" s="10">
        <v>32</v>
      </c>
      <c r="U12" s="4">
        <f t="shared" si="3"/>
        <v>2</v>
      </c>
      <c r="V12" s="12"/>
      <c r="W12" s="4"/>
      <c r="X12" s="4"/>
      <c r="Y12" s="4"/>
      <c r="Z12" s="4"/>
      <c r="AA12" s="4"/>
      <c r="AB12" s="23"/>
      <c r="AC12" s="4"/>
      <c r="AD12" s="4"/>
      <c r="AP12" s="12"/>
      <c r="AQ12" s="13"/>
      <c r="AR12" s="12"/>
      <c r="AS12" s="12"/>
      <c r="AT12" s="4"/>
      <c r="AU12" s="4"/>
      <c r="AV12" s="4"/>
      <c r="AW12" s="4"/>
      <c r="AX12" s="23"/>
      <c r="AY12" s="4"/>
      <c r="AZ12" s="4"/>
    </row>
    <row r="13" spans="1:53 16382:16382" ht="12" customHeight="1" x14ac:dyDescent="0.2">
      <c r="A13" s="13">
        <v>2</v>
      </c>
      <c r="B13" s="12" t="s">
        <v>244</v>
      </c>
      <c r="C13" s="39">
        <v>9</v>
      </c>
      <c r="D13" s="39">
        <v>6</v>
      </c>
      <c r="E13" s="39">
        <v>1</v>
      </c>
      <c r="F13" s="39">
        <v>2</v>
      </c>
      <c r="G13" s="39">
        <v>45</v>
      </c>
      <c r="H13" s="13" t="s">
        <v>2</v>
      </c>
      <c r="I13" s="39">
        <v>10</v>
      </c>
      <c r="J13" s="36">
        <v>13</v>
      </c>
      <c r="K13" s="22"/>
      <c r="L13" s="13">
        <v>12</v>
      </c>
      <c r="M13" s="12" t="s">
        <v>377</v>
      </c>
      <c r="N13" s="17" t="s">
        <v>378</v>
      </c>
      <c r="S13" s="13"/>
      <c r="U13" s="4"/>
      <c r="V13" s="22"/>
      <c r="W13" s="12"/>
      <c r="X13" s="12"/>
      <c r="Y13" s="12"/>
      <c r="Z13" s="12"/>
      <c r="AA13" s="12"/>
      <c r="AB13" s="12"/>
      <c r="AC13" s="12"/>
      <c r="AD13" s="4"/>
      <c r="AP13" s="24"/>
      <c r="AQ13" s="13"/>
      <c r="AR13" s="22"/>
      <c r="AS13" s="12"/>
      <c r="AT13" s="12"/>
      <c r="AU13" s="12"/>
      <c r="AV13" s="12"/>
      <c r="AW13" s="12"/>
      <c r="AX13" s="23"/>
      <c r="AY13" s="12"/>
      <c r="AZ13" s="12"/>
      <c r="BA13" s="12"/>
    </row>
    <row r="14" spans="1:53 16382:16382" ht="12" customHeight="1" x14ac:dyDescent="0.2">
      <c r="A14" s="13">
        <v>3</v>
      </c>
      <c r="B14" s="12" t="s">
        <v>245</v>
      </c>
      <c r="C14" s="39">
        <v>9</v>
      </c>
      <c r="D14" s="39">
        <v>6</v>
      </c>
      <c r="E14" s="39">
        <v>1</v>
      </c>
      <c r="F14" s="39">
        <v>2</v>
      </c>
      <c r="G14" s="39">
        <v>36</v>
      </c>
      <c r="H14" s="13" t="s">
        <v>2</v>
      </c>
      <c r="I14" s="39">
        <v>11</v>
      </c>
      <c r="J14" s="36">
        <v>13</v>
      </c>
      <c r="K14" s="28"/>
      <c r="N14" s="12">
        <f>SUM(N2:N13)</f>
        <v>110</v>
      </c>
      <c r="O14" s="12">
        <f t="shared" ref="O14:R14" si="6">SUM(O2:O13)</f>
        <v>47</v>
      </c>
      <c r="P14" s="12">
        <f t="shared" si="6"/>
        <v>16</v>
      </c>
      <c r="Q14" s="12">
        <f t="shared" si="6"/>
        <v>47</v>
      </c>
      <c r="R14" s="12">
        <f t="shared" si="6"/>
        <v>289</v>
      </c>
      <c r="S14" s="13" t="s">
        <v>2</v>
      </c>
      <c r="T14" s="12">
        <f t="shared" ref="T14:U14" si="7">SUM(T2:T13)</f>
        <v>289</v>
      </c>
      <c r="U14" s="12">
        <f t="shared" si="7"/>
        <v>110</v>
      </c>
      <c r="V14" s="28"/>
      <c r="W14" s="12"/>
      <c r="X14" s="12"/>
      <c r="Y14" s="12"/>
      <c r="Z14" s="12"/>
      <c r="AA14" s="12"/>
      <c r="AB14" s="23"/>
      <c r="AC14" s="12"/>
      <c r="AD14" s="12"/>
      <c r="AP14" s="12"/>
      <c r="AQ14" s="12"/>
      <c r="AR14" s="28"/>
    </row>
    <row r="15" spans="1:53 16382:16382" ht="12" customHeight="1" x14ac:dyDescent="0.2">
      <c r="A15" s="13">
        <v>4</v>
      </c>
      <c r="B15" s="12" t="s">
        <v>246</v>
      </c>
      <c r="C15" s="39">
        <v>9</v>
      </c>
      <c r="D15" s="39">
        <v>6</v>
      </c>
      <c r="E15" s="39">
        <v>1</v>
      </c>
      <c r="F15" s="39">
        <v>2</v>
      </c>
      <c r="G15" s="39">
        <v>24</v>
      </c>
      <c r="H15" s="13" t="s">
        <v>2</v>
      </c>
      <c r="I15" s="39">
        <v>18</v>
      </c>
      <c r="J15" s="36">
        <v>13</v>
      </c>
      <c r="K15" s="28"/>
      <c r="V15" s="28"/>
      <c r="W15" s="12"/>
      <c r="X15" s="12"/>
      <c r="Y15" s="12"/>
      <c r="Z15" s="12"/>
      <c r="AA15" s="12"/>
      <c r="AB15" s="23"/>
      <c r="AC15" s="12"/>
      <c r="AD15" s="12"/>
      <c r="AP15" s="12"/>
      <c r="AQ15" s="12"/>
      <c r="AR15" s="28"/>
      <c r="AS15" s="12"/>
      <c r="AT15" s="12"/>
      <c r="AU15" s="12"/>
      <c r="AV15" s="12"/>
      <c r="AW15" s="12"/>
      <c r="AX15" s="23"/>
      <c r="AY15" s="12"/>
      <c r="AZ15" s="12"/>
    </row>
    <row r="16" spans="1:53 16382:16382" ht="12" customHeight="1" x14ac:dyDescent="0.2">
      <c r="A16" s="13">
        <v>5</v>
      </c>
      <c r="B16" s="12" t="s">
        <v>199</v>
      </c>
      <c r="C16" s="39">
        <v>9</v>
      </c>
      <c r="D16" s="39">
        <v>4</v>
      </c>
      <c r="E16" s="39">
        <v>1</v>
      </c>
      <c r="F16" s="39">
        <v>4</v>
      </c>
      <c r="G16" s="39">
        <v>19</v>
      </c>
      <c r="H16" s="13" t="s">
        <v>2</v>
      </c>
      <c r="I16" s="39">
        <v>23</v>
      </c>
      <c r="J16" s="36">
        <v>9</v>
      </c>
      <c r="K16" s="28"/>
      <c r="L16" s="13"/>
      <c r="M16" s="28" t="s">
        <v>471</v>
      </c>
      <c r="N16" s="12"/>
      <c r="O16" s="12"/>
      <c r="P16" s="12"/>
      <c r="Q16" s="12"/>
      <c r="R16" s="12"/>
      <c r="S16" s="12"/>
      <c r="T16" s="12"/>
      <c r="U16" s="12"/>
      <c r="V16" s="28"/>
      <c r="W16" s="12"/>
      <c r="X16" s="12"/>
      <c r="Y16" s="12"/>
      <c r="Z16" s="12"/>
      <c r="AA16" s="12"/>
      <c r="AB16" s="12"/>
      <c r="AC16" s="12"/>
      <c r="AD16" s="12"/>
      <c r="AE16" s="12"/>
      <c r="AP16" s="12"/>
    </row>
    <row r="17" spans="1:52" ht="12" customHeight="1" x14ac:dyDescent="0.2">
      <c r="A17" s="13">
        <v>6</v>
      </c>
      <c r="B17" s="12" t="s">
        <v>243</v>
      </c>
      <c r="C17" s="39">
        <v>9</v>
      </c>
      <c r="D17" s="39">
        <v>4</v>
      </c>
      <c r="E17" s="39">
        <v>0</v>
      </c>
      <c r="F17" s="39">
        <v>5</v>
      </c>
      <c r="G17" s="39">
        <v>19</v>
      </c>
      <c r="H17" s="13" t="s">
        <v>2</v>
      </c>
      <c r="I17" s="39">
        <v>28</v>
      </c>
      <c r="J17" s="36">
        <v>8</v>
      </c>
      <c r="K17" s="12"/>
      <c r="L17" s="13">
        <v>1</v>
      </c>
      <c r="M17" s="32" t="s">
        <v>12</v>
      </c>
      <c r="N17" s="12">
        <v>9</v>
      </c>
      <c r="O17" s="12">
        <v>9</v>
      </c>
      <c r="P17" s="12">
        <v>0</v>
      </c>
      <c r="Q17" s="12">
        <v>0</v>
      </c>
      <c r="R17" s="12">
        <v>63</v>
      </c>
      <c r="S17" s="12" t="s">
        <v>2</v>
      </c>
      <c r="T17" s="12">
        <v>6</v>
      </c>
      <c r="U17" s="4">
        <f>SUM(2*O17+P17)</f>
        <v>18</v>
      </c>
      <c r="V17" s="12"/>
      <c r="W17" s="12"/>
      <c r="X17" s="12"/>
      <c r="Y17" s="12"/>
      <c r="Z17" s="12"/>
      <c r="AA17" s="12"/>
      <c r="AB17" s="12"/>
      <c r="AC17" s="12"/>
      <c r="AD17" s="4"/>
      <c r="AE17" s="12"/>
      <c r="AP17" s="12"/>
    </row>
    <row r="18" spans="1:52" ht="12" customHeight="1" x14ac:dyDescent="0.2">
      <c r="A18" s="13">
        <v>7</v>
      </c>
      <c r="B18" s="12" t="s">
        <v>249</v>
      </c>
      <c r="C18" s="39">
        <v>9</v>
      </c>
      <c r="D18" s="39">
        <v>2</v>
      </c>
      <c r="E18" s="39">
        <v>1</v>
      </c>
      <c r="F18" s="39">
        <v>6</v>
      </c>
      <c r="G18" s="39">
        <v>9</v>
      </c>
      <c r="H18" s="13" t="s">
        <v>2</v>
      </c>
      <c r="I18" s="39">
        <v>25</v>
      </c>
      <c r="J18" s="36">
        <v>5</v>
      </c>
      <c r="K18" s="22"/>
      <c r="L18" s="13">
        <v>2</v>
      </c>
      <c r="M18" s="12" t="s">
        <v>381</v>
      </c>
      <c r="N18" s="12">
        <v>9</v>
      </c>
      <c r="O18" s="12">
        <v>8</v>
      </c>
      <c r="P18" s="12">
        <v>0</v>
      </c>
      <c r="Q18" s="12">
        <v>1</v>
      </c>
      <c r="R18" s="12">
        <v>42</v>
      </c>
      <c r="S18" s="12" t="s">
        <v>2</v>
      </c>
      <c r="T18" s="12">
        <v>11</v>
      </c>
      <c r="U18" s="4">
        <f t="shared" ref="U18" si="8">SUM(2*O18+P18)</f>
        <v>16</v>
      </c>
      <c r="V18" s="12"/>
      <c r="W18" s="12"/>
      <c r="X18" s="12"/>
      <c r="Y18" s="12"/>
      <c r="Z18" s="12"/>
      <c r="AA18" s="12"/>
      <c r="AB18" s="12"/>
      <c r="AC18" s="12"/>
      <c r="AD18" s="4"/>
      <c r="AE18" s="12"/>
      <c r="AP18" s="12"/>
    </row>
    <row r="19" spans="1:52" ht="12" customHeight="1" x14ac:dyDescent="0.2">
      <c r="A19" s="13">
        <v>8</v>
      </c>
      <c r="B19" s="12" t="s">
        <v>248</v>
      </c>
      <c r="C19" s="39">
        <v>9</v>
      </c>
      <c r="D19" s="39">
        <v>2</v>
      </c>
      <c r="E19" s="39">
        <v>1</v>
      </c>
      <c r="F19" s="39">
        <v>6</v>
      </c>
      <c r="G19" s="39">
        <v>7</v>
      </c>
      <c r="H19" s="13" t="s">
        <v>2</v>
      </c>
      <c r="I19" s="39">
        <v>33</v>
      </c>
      <c r="J19" s="36">
        <v>5</v>
      </c>
      <c r="K19" s="12"/>
      <c r="L19" s="13">
        <v>3</v>
      </c>
      <c r="M19" s="22" t="s">
        <v>21</v>
      </c>
      <c r="N19" s="12">
        <v>9</v>
      </c>
      <c r="O19" s="12">
        <v>5</v>
      </c>
      <c r="P19" s="12">
        <v>1</v>
      </c>
      <c r="Q19" s="12">
        <v>3</v>
      </c>
      <c r="R19" s="12">
        <v>21</v>
      </c>
      <c r="S19" s="12" t="s">
        <v>2</v>
      </c>
      <c r="T19" s="12">
        <v>19</v>
      </c>
      <c r="U19" s="4">
        <f>SUM(2*O19+P19)</f>
        <v>11</v>
      </c>
      <c r="V19" s="12"/>
      <c r="W19" s="12"/>
      <c r="X19" s="12"/>
      <c r="Y19" s="12"/>
      <c r="Z19" s="12"/>
      <c r="AA19" s="12"/>
      <c r="AB19" s="12"/>
      <c r="AC19" s="12"/>
      <c r="AD19" s="4"/>
      <c r="AE19" s="12"/>
      <c r="AP19" s="12"/>
    </row>
    <row r="20" spans="1:52" ht="12" customHeight="1" x14ac:dyDescent="0.2">
      <c r="A20" s="13">
        <v>9</v>
      </c>
      <c r="B20" s="12" t="s">
        <v>247</v>
      </c>
      <c r="C20" s="39">
        <v>9</v>
      </c>
      <c r="D20" s="39">
        <v>1</v>
      </c>
      <c r="E20" s="39">
        <v>2</v>
      </c>
      <c r="F20" s="39">
        <v>6</v>
      </c>
      <c r="G20" s="39">
        <v>14</v>
      </c>
      <c r="H20" s="13" t="s">
        <v>2</v>
      </c>
      <c r="I20" s="39">
        <v>29</v>
      </c>
      <c r="J20" s="36">
        <v>4</v>
      </c>
      <c r="K20" s="12"/>
      <c r="L20" s="13">
        <v>4</v>
      </c>
      <c r="M20" s="12" t="s">
        <v>99</v>
      </c>
      <c r="N20" s="12">
        <v>9</v>
      </c>
      <c r="O20" s="12">
        <v>4</v>
      </c>
      <c r="P20" s="12">
        <v>1</v>
      </c>
      <c r="Q20" s="12">
        <v>4</v>
      </c>
      <c r="R20" s="12">
        <v>21</v>
      </c>
      <c r="S20" s="12" t="s">
        <v>2</v>
      </c>
      <c r="T20" s="12">
        <v>23</v>
      </c>
      <c r="U20" s="4">
        <f t="shared" ref="U20:U26" si="9">SUM(2*O20+P20)</f>
        <v>9</v>
      </c>
      <c r="V20" s="12"/>
      <c r="W20" s="12"/>
      <c r="X20" s="12"/>
      <c r="Y20" s="12"/>
      <c r="Z20" s="12"/>
      <c r="AA20" s="12"/>
      <c r="AB20" s="12"/>
      <c r="AC20" s="12"/>
      <c r="AD20" s="4"/>
      <c r="AE20" s="12"/>
      <c r="AP20" s="12"/>
    </row>
    <row r="21" spans="1:52" ht="12" customHeight="1" x14ac:dyDescent="0.2">
      <c r="A21" s="13">
        <v>10</v>
      </c>
      <c r="B21" s="12" t="s">
        <v>250</v>
      </c>
      <c r="C21" s="39">
        <v>9</v>
      </c>
      <c r="D21" s="39">
        <v>2</v>
      </c>
      <c r="E21" s="39">
        <v>0</v>
      </c>
      <c r="F21" s="39">
        <v>7</v>
      </c>
      <c r="G21" s="39">
        <v>9</v>
      </c>
      <c r="H21" s="13" t="s">
        <v>2</v>
      </c>
      <c r="I21" s="39">
        <v>36</v>
      </c>
      <c r="J21" s="36">
        <v>4</v>
      </c>
      <c r="K21" s="12"/>
      <c r="L21" s="13">
        <v>5</v>
      </c>
      <c r="M21" s="12" t="s">
        <v>199</v>
      </c>
      <c r="N21" s="12">
        <v>9</v>
      </c>
      <c r="O21" s="12">
        <v>4</v>
      </c>
      <c r="P21" s="12">
        <v>1</v>
      </c>
      <c r="Q21" s="12">
        <v>4</v>
      </c>
      <c r="R21" s="12">
        <v>29</v>
      </c>
      <c r="S21" s="12" t="s">
        <v>2</v>
      </c>
      <c r="T21" s="12">
        <v>23</v>
      </c>
      <c r="U21" s="4">
        <f t="shared" ref="U21" si="10">SUM(2*O21+P21)</f>
        <v>9</v>
      </c>
      <c r="V21" s="22"/>
      <c r="W21" s="12"/>
      <c r="X21" s="12"/>
      <c r="Y21" s="12"/>
      <c r="Z21" s="12"/>
      <c r="AA21" s="12"/>
      <c r="AB21" s="12"/>
      <c r="AC21" s="12"/>
      <c r="AD21" s="4"/>
      <c r="AE21" s="12"/>
      <c r="AP21" s="12"/>
    </row>
    <row r="22" spans="1:52" x14ac:dyDescent="0.2">
      <c r="C22" s="10">
        <f>SUM(C12:C21)</f>
        <v>90</v>
      </c>
      <c r="D22" s="10">
        <f t="shared" ref="D22:J22" si="11">SUM(D12:D21)</f>
        <v>41</v>
      </c>
      <c r="E22" s="10">
        <f t="shared" si="11"/>
        <v>8</v>
      </c>
      <c r="F22" s="10">
        <f t="shared" si="11"/>
        <v>41</v>
      </c>
      <c r="G22" s="10">
        <f t="shared" si="11"/>
        <v>221</v>
      </c>
      <c r="H22" s="13" t="s">
        <v>2</v>
      </c>
      <c r="I22" s="10">
        <f t="shared" si="11"/>
        <v>221</v>
      </c>
      <c r="J22" s="10">
        <f t="shared" si="11"/>
        <v>90</v>
      </c>
      <c r="K22" s="12"/>
      <c r="L22" s="13">
        <v>6</v>
      </c>
      <c r="M22" s="12" t="s">
        <v>100</v>
      </c>
      <c r="N22" s="12">
        <v>9</v>
      </c>
      <c r="O22" s="12">
        <v>3</v>
      </c>
      <c r="P22" s="12">
        <v>2</v>
      </c>
      <c r="Q22" s="12">
        <v>4</v>
      </c>
      <c r="R22" s="12">
        <v>19</v>
      </c>
      <c r="S22" s="12" t="s">
        <v>2</v>
      </c>
      <c r="T22" s="12">
        <v>34</v>
      </c>
      <c r="U22" s="4">
        <f t="shared" ref="U22" si="12">SUM(2*O22+P22)</f>
        <v>8</v>
      </c>
      <c r="V22" s="22"/>
      <c r="W22" s="12"/>
      <c r="X22" s="12"/>
      <c r="Y22" s="12"/>
      <c r="Z22" s="12"/>
      <c r="AA22" s="12"/>
      <c r="AB22" s="12"/>
      <c r="AC22" s="12"/>
      <c r="AD22" s="4"/>
      <c r="AE22" s="12"/>
      <c r="AP22" s="12"/>
    </row>
    <row r="23" spans="1:52" x14ac:dyDescent="0.2">
      <c r="A23" s="13"/>
      <c r="B23" s="28" t="s">
        <v>472</v>
      </c>
      <c r="C23" s="12"/>
      <c r="D23" s="12"/>
      <c r="E23" s="12"/>
      <c r="F23" s="12"/>
      <c r="G23" s="12"/>
      <c r="H23" s="13"/>
      <c r="I23" s="12"/>
      <c r="J23" s="12"/>
      <c r="K23" s="12"/>
      <c r="L23" s="13">
        <v>7</v>
      </c>
      <c r="M23" s="12" t="s">
        <v>102</v>
      </c>
      <c r="N23" s="12">
        <v>9</v>
      </c>
      <c r="O23" s="12">
        <v>3</v>
      </c>
      <c r="P23" s="12">
        <v>1</v>
      </c>
      <c r="Q23" s="12">
        <v>5</v>
      </c>
      <c r="R23" s="12">
        <v>22</v>
      </c>
      <c r="S23" s="12" t="s">
        <v>2</v>
      </c>
      <c r="T23" s="12">
        <v>41</v>
      </c>
      <c r="U23" s="4">
        <f t="shared" ref="U23" si="13">SUM(2*O23+P23)</f>
        <v>7</v>
      </c>
      <c r="V23" s="12"/>
      <c r="W23" s="12"/>
      <c r="X23" s="12"/>
      <c r="Y23" s="12"/>
      <c r="Z23" s="12"/>
      <c r="AA23" s="12"/>
      <c r="AB23" s="12"/>
      <c r="AC23" s="12"/>
      <c r="AD23" s="4"/>
      <c r="AE23" s="12"/>
      <c r="AP23" s="12"/>
    </row>
    <row r="24" spans="1:52" x14ac:dyDescent="0.2">
      <c r="A24" s="13">
        <v>1</v>
      </c>
      <c r="B24" s="32" t="s">
        <v>193</v>
      </c>
      <c r="C24" s="12">
        <v>9</v>
      </c>
      <c r="D24" s="12">
        <v>7</v>
      </c>
      <c r="E24" s="12">
        <v>2</v>
      </c>
      <c r="F24" s="12">
        <v>0</v>
      </c>
      <c r="G24" s="12">
        <v>44</v>
      </c>
      <c r="H24" s="13" t="s">
        <v>2</v>
      </c>
      <c r="I24" s="12">
        <v>4</v>
      </c>
      <c r="J24" s="4">
        <f>SUM(2*D24+E24)</f>
        <v>16</v>
      </c>
      <c r="K24" s="12"/>
      <c r="L24" s="13">
        <v>8</v>
      </c>
      <c r="M24" s="12" t="s">
        <v>101</v>
      </c>
      <c r="N24" s="12">
        <v>9</v>
      </c>
      <c r="O24" s="12">
        <v>2</v>
      </c>
      <c r="P24" s="12">
        <v>1</v>
      </c>
      <c r="Q24" s="12">
        <v>6</v>
      </c>
      <c r="R24" s="12">
        <v>19</v>
      </c>
      <c r="S24" s="12" t="s">
        <v>2</v>
      </c>
      <c r="T24" s="12">
        <v>36</v>
      </c>
      <c r="U24" s="4">
        <f t="shared" ref="U24" si="14">SUM(2*O24+P24)</f>
        <v>5</v>
      </c>
      <c r="V24" s="12"/>
      <c r="W24" s="12"/>
      <c r="X24" s="12"/>
      <c r="Y24" s="12"/>
      <c r="Z24" s="12"/>
      <c r="AA24" s="12"/>
      <c r="AB24" s="12"/>
      <c r="AC24" s="12"/>
      <c r="AD24" s="4"/>
      <c r="AE24" s="12"/>
      <c r="AP24" s="12"/>
    </row>
    <row r="25" spans="1:52" x14ac:dyDescent="0.2">
      <c r="A25" s="13">
        <v>2</v>
      </c>
      <c r="B25" s="22" t="s">
        <v>191</v>
      </c>
      <c r="C25" s="12">
        <v>9</v>
      </c>
      <c r="D25" s="12">
        <v>6</v>
      </c>
      <c r="E25" s="12">
        <v>2</v>
      </c>
      <c r="F25" s="12">
        <v>1</v>
      </c>
      <c r="G25" s="12">
        <v>44</v>
      </c>
      <c r="H25" s="13" t="s">
        <v>2</v>
      </c>
      <c r="I25" s="12">
        <v>9</v>
      </c>
      <c r="J25" s="4">
        <f t="shared" ref="J25:J27" si="15">SUM(2*D25+E25)</f>
        <v>14</v>
      </c>
      <c r="K25" s="12"/>
      <c r="L25" s="13">
        <v>9</v>
      </c>
      <c r="M25" s="12" t="s">
        <v>20</v>
      </c>
      <c r="N25" s="12">
        <v>8</v>
      </c>
      <c r="O25" s="12">
        <v>2</v>
      </c>
      <c r="P25" s="12">
        <v>0</v>
      </c>
      <c r="Q25" s="12">
        <v>6</v>
      </c>
      <c r="R25" s="12">
        <v>13</v>
      </c>
      <c r="S25" s="12" t="s">
        <v>2</v>
      </c>
      <c r="T25" s="12">
        <v>20</v>
      </c>
      <c r="U25" s="4">
        <f t="shared" si="9"/>
        <v>4</v>
      </c>
      <c r="V25" s="12"/>
      <c r="W25" s="12"/>
      <c r="X25" s="12"/>
      <c r="Y25" s="12"/>
      <c r="Z25" s="12"/>
      <c r="AA25" s="12"/>
      <c r="AB25" s="12"/>
      <c r="AC25" s="12"/>
      <c r="AD25" s="4"/>
      <c r="AE25" s="12"/>
      <c r="AP25" s="12"/>
    </row>
    <row r="26" spans="1:52" x14ac:dyDescent="0.2">
      <c r="A26" s="13">
        <v>3</v>
      </c>
      <c r="B26" s="12" t="s">
        <v>195</v>
      </c>
      <c r="C26" s="12">
        <v>9</v>
      </c>
      <c r="D26" s="12">
        <v>6</v>
      </c>
      <c r="E26" s="12">
        <v>0</v>
      </c>
      <c r="F26" s="12">
        <v>3</v>
      </c>
      <c r="G26" s="12">
        <v>16</v>
      </c>
      <c r="H26" s="13" t="s">
        <v>2</v>
      </c>
      <c r="I26" s="12">
        <v>23</v>
      </c>
      <c r="J26" s="4">
        <f t="shared" si="15"/>
        <v>12</v>
      </c>
      <c r="K26" s="12"/>
      <c r="L26" s="13">
        <v>10</v>
      </c>
      <c r="M26" s="12" t="s">
        <v>103</v>
      </c>
      <c r="N26" s="12">
        <v>8</v>
      </c>
      <c r="O26" s="12">
        <v>0</v>
      </c>
      <c r="P26" s="12">
        <v>1</v>
      </c>
      <c r="Q26" s="12">
        <v>7</v>
      </c>
      <c r="R26" s="12">
        <v>10</v>
      </c>
      <c r="S26" s="12" t="s">
        <v>2</v>
      </c>
      <c r="T26" s="12">
        <v>46</v>
      </c>
      <c r="U26" s="4">
        <f t="shared" si="9"/>
        <v>1</v>
      </c>
      <c r="V26" s="12"/>
      <c r="W26" s="12"/>
      <c r="X26" s="12"/>
      <c r="Y26" s="12"/>
      <c r="Z26" s="12"/>
      <c r="AA26" s="12"/>
      <c r="AB26" s="12"/>
      <c r="AC26" s="12"/>
      <c r="AD26" s="4"/>
      <c r="AE26" s="12"/>
      <c r="AP26" s="24"/>
    </row>
    <row r="27" spans="1:52" x14ac:dyDescent="0.2">
      <c r="A27" s="13">
        <v>4</v>
      </c>
      <c r="B27" s="22" t="s">
        <v>385</v>
      </c>
      <c r="C27" s="12">
        <v>9</v>
      </c>
      <c r="D27" s="12">
        <v>5</v>
      </c>
      <c r="E27" s="12">
        <v>1</v>
      </c>
      <c r="F27" s="12">
        <v>3</v>
      </c>
      <c r="G27" s="12">
        <v>33</v>
      </c>
      <c r="H27" s="13" t="s">
        <v>2</v>
      </c>
      <c r="I27" s="12">
        <v>13</v>
      </c>
      <c r="J27" s="4">
        <f t="shared" si="15"/>
        <v>11</v>
      </c>
      <c r="K27" s="12"/>
      <c r="L27" s="13"/>
      <c r="M27" s="12"/>
      <c r="N27" s="12">
        <f>SUM(N9:N26)</f>
        <v>238</v>
      </c>
      <c r="O27" s="12">
        <f>SUM(O9:O26)</f>
        <v>94</v>
      </c>
      <c r="P27" s="12">
        <f>SUM(P9:P26)</f>
        <v>28</v>
      </c>
      <c r="Q27" s="12">
        <f>SUM(Q9:Q26)</f>
        <v>116</v>
      </c>
      <c r="R27" s="12">
        <f>SUM(R9:R26)</f>
        <v>606</v>
      </c>
      <c r="S27" s="23" t="s">
        <v>2</v>
      </c>
      <c r="T27" s="12">
        <f>SUM(T9:T26)</f>
        <v>696</v>
      </c>
      <c r="U27" s="12">
        <f>SUM(U9:U26)</f>
        <v>216</v>
      </c>
      <c r="V27" s="12"/>
      <c r="W27" s="4"/>
      <c r="X27" s="4"/>
      <c r="Y27" s="4"/>
      <c r="Z27" s="4"/>
      <c r="AA27" s="4"/>
      <c r="AB27" s="23"/>
      <c r="AC27" s="4"/>
      <c r="AD27" s="4"/>
      <c r="AE27" s="12"/>
      <c r="AP27" s="12"/>
    </row>
    <row r="28" spans="1:52" x14ac:dyDescent="0.2">
      <c r="A28" s="13">
        <v>5</v>
      </c>
      <c r="B28" s="22" t="s">
        <v>194</v>
      </c>
      <c r="C28" s="12">
        <v>9</v>
      </c>
      <c r="D28" s="12">
        <v>5</v>
      </c>
      <c r="E28" s="12">
        <v>0</v>
      </c>
      <c r="F28" s="12">
        <v>4</v>
      </c>
      <c r="G28" s="12">
        <v>28</v>
      </c>
      <c r="H28" s="13" t="s">
        <v>2</v>
      </c>
      <c r="I28" s="12">
        <v>20</v>
      </c>
      <c r="J28" s="4">
        <f>SUM(2*D28+E28)</f>
        <v>10</v>
      </c>
      <c r="K28" s="22"/>
      <c r="L28" s="13"/>
      <c r="M28" s="28" t="s">
        <v>467</v>
      </c>
      <c r="N28" s="12"/>
      <c r="O28" s="12"/>
      <c r="P28" s="12"/>
      <c r="Q28" s="12"/>
      <c r="R28" s="12"/>
      <c r="S28" s="12"/>
      <c r="T28" s="12"/>
      <c r="U28" s="12"/>
      <c r="V28" s="22"/>
      <c r="W28" s="12"/>
      <c r="X28" s="12"/>
      <c r="Y28" s="12"/>
      <c r="Z28" s="12"/>
      <c r="AA28" s="12"/>
      <c r="AB28" s="12"/>
      <c r="AC28" s="12"/>
      <c r="AD28" s="4"/>
      <c r="AE28" s="24"/>
      <c r="AP28" s="12"/>
      <c r="AQ28" s="13"/>
      <c r="AR28" s="22"/>
      <c r="AS28" s="12"/>
      <c r="AT28" s="12"/>
      <c r="AU28" s="12"/>
      <c r="AV28" s="12"/>
      <c r="AW28" s="12"/>
      <c r="AX28" s="12"/>
      <c r="AY28" s="12"/>
      <c r="AZ28" s="4"/>
    </row>
    <row r="29" spans="1:52" x14ac:dyDescent="0.2">
      <c r="A29" s="13">
        <v>6</v>
      </c>
      <c r="B29" s="12" t="s">
        <v>196</v>
      </c>
      <c r="C29" s="12">
        <v>9</v>
      </c>
      <c r="D29" s="12">
        <v>4</v>
      </c>
      <c r="E29" s="12">
        <v>1</v>
      </c>
      <c r="F29" s="12">
        <v>4</v>
      </c>
      <c r="G29" s="12">
        <v>20</v>
      </c>
      <c r="H29" s="13" t="s">
        <v>2</v>
      </c>
      <c r="I29" s="12">
        <v>30</v>
      </c>
      <c r="J29" s="4">
        <f t="shared" ref="J29:J33" si="16">SUM(2*D29+E29)</f>
        <v>9</v>
      </c>
      <c r="K29" s="28"/>
      <c r="L29" s="13">
        <v>1</v>
      </c>
      <c r="M29" s="32" t="s">
        <v>12</v>
      </c>
      <c r="N29" s="12">
        <v>18</v>
      </c>
      <c r="O29" s="12">
        <v>14</v>
      </c>
      <c r="P29" s="12">
        <v>1</v>
      </c>
      <c r="Q29" s="12">
        <v>3</v>
      </c>
      <c r="R29" s="12">
        <v>59</v>
      </c>
      <c r="S29" s="12" t="s">
        <v>2</v>
      </c>
      <c r="T29" s="12">
        <v>20</v>
      </c>
      <c r="U29" s="4">
        <f>SUM(2*O29+P29)</f>
        <v>29</v>
      </c>
      <c r="V29" s="28"/>
      <c r="W29" s="12"/>
      <c r="X29" s="12"/>
      <c r="Y29" s="12"/>
      <c r="Z29" s="12"/>
      <c r="AA29" s="12"/>
      <c r="AB29" s="23"/>
      <c r="AC29" s="12"/>
      <c r="AD29" s="12"/>
      <c r="AE29" s="12"/>
      <c r="AP29" s="12"/>
      <c r="AQ29" s="12"/>
      <c r="AR29" s="28"/>
      <c r="AS29" s="12"/>
      <c r="AT29" s="12"/>
      <c r="AU29" s="12"/>
      <c r="AV29" s="12"/>
      <c r="AW29" s="12"/>
      <c r="AX29" s="23"/>
      <c r="AY29" s="12"/>
      <c r="AZ29" s="12"/>
    </row>
    <row r="30" spans="1:52" x14ac:dyDescent="0.2">
      <c r="A30" s="13">
        <v>7</v>
      </c>
      <c r="B30" s="12" t="s">
        <v>245</v>
      </c>
      <c r="C30" s="12">
        <v>9</v>
      </c>
      <c r="D30" s="12">
        <v>4</v>
      </c>
      <c r="E30" s="12">
        <v>1</v>
      </c>
      <c r="F30" s="12">
        <v>4</v>
      </c>
      <c r="G30" s="12">
        <v>20</v>
      </c>
      <c r="H30" s="13" t="s">
        <v>2</v>
      </c>
      <c r="I30" s="12">
        <v>25</v>
      </c>
      <c r="J30" s="4">
        <f t="shared" si="16"/>
        <v>9</v>
      </c>
      <c r="K30" s="12"/>
      <c r="L30" s="13">
        <v>2</v>
      </c>
      <c r="M30" s="12" t="s">
        <v>10</v>
      </c>
      <c r="N30" s="12">
        <v>18</v>
      </c>
      <c r="O30" s="12">
        <v>12</v>
      </c>
      <c r="P30" s="12">
        <v>2</v>
      </c>
      <c r="Q30" s="12">
        <v>4</v>
      </c>
      <c r="R30" s="12">
        <v>37</v>
      </c>
      <c r="S30" s="12" t="s">
        <v>2</v>
      </c>
      <c r="T30" s="12">
        <v>17</v>
      </c>
      <c r="U30" s="4">
        <f t="shared" ref="U30" si="17">SUM(2*O30+P30)</f>
        <v>26</v>
      </c>
      <c r="V30" s="12"/>
      <c r="W30" s="12"/>
      <c r="X30" s="12"/>
      <c r="Y30" s="12"/>
      <c r="Z30" s="12"/>
      <c r="AA30" s="12"/>
      <c r="AB30" s="12"/>
      <c r="AC30" s="12"/>
      <c r="AD30" s="4"/>
      <c r="AE30" s="12"/>
      <c r="AP30" s="12"/>
      <c r="AQ30" s="13"/>
      <c r="AR30" s="12"/>
      <c r="AS30" s="12"/>
      <c r="AT30" s="12"/>
      <c r="AU30" s="12"/>
      <c r="AV30" s="12"/>
      <c r="AW30" s="12"/>
      <c r="AX30" s="12"/>
      <c r="AY30" s="12"/>
      <c r="AZ30" s="4"/>
    </row>
    <row r="31" spans="1:52" x14ac:dyDescent="0.2">
      <c r="A31" s="13">
        <v>8</v>
      </c>
      <c r="B31" s="12" t="s">
        <v>197</v>
      </c>
      <c r="C31" s="12">
        <v>9</v>
      </c>
      <c r="D31" s="12">
        <v>2</v>
      </c>
      <c r="E31" s="12">
        <v>1</v>
      </c>
      <c r="F31" s="12">
        <v>6</v>
      </c>
      <c r="G31" s="12">
        <v>11</v>
      </c>
      <c r="H31" s="13" t="s">
        <v>2</v>
      </c>
      <c r="I31" s="12">
        <v>25</v>
      </c>
      <c r="J31" s="4">
        <f t="shared" si="16"/>
        <v>5</v>
      </c>
      <c r="K31" s="22"/>
      <c r="L31" s="13">
        <v>3</v>
      </c>
      <c r="M31" s="22" t="s">
        <v>8</v>
      </c>
      <c r="N31" s="12">
        <v>18</v>
      </c>
      <c r="O31" s="12">
        <v>10</v>
      </c>
      <c r="P31" s="12">
        <v>3</v>
      </c>
      <c r="Q31" s="12">
        <v>5</v>
      </c>
      <c r="R31" s="12">
        <v>56</v>
      </c>
      <c r="S31" s="12" t="s">
        <v>2</v>
      </c>
      <c r="T31" s="12">
        <v>30</v>
      </c>
      <c r="U31" s="4">
        <f>SUM(2*O31+P31)</f>
        <v>23</v>
      </c>
      <c r="V31" s="22"/>
      <c r="W31" s="12"/>
      <c r="X31" s="12"/>
      <c r="Y31" s="12"/>
      <c r="Z31" s="12"/>
      <c r="AA31" s="12"/>
      <c r="AB31" s="12"/>
      <c r="AC31" s="12"/>
      <c r="AD31" s="4"/>
      <c r="AE31" s="12"/>
      <c r="AP31" s="12"/>
      <c r="AQ31" s="13"/>
      <c r="AR31" s="22"/>
      <c r="AS31" s="12"/>
      <c r="AT31" s="12"/>
      <c r="AU31" s="12"/>
      <c r="AV31" s="12"/>
      <c r="AW31" s="12"/>
      <c r="AX31" s="12"/>
      <c r="AY31" s="12"/>
      <c r="AZ31" s="4"/>
    </row>
    <row r="32" spans="1:52" x14ac:dyDescent="0.2">
      <c r="A32" s="13">
        <v>9</v>
      </c>
      <c r="B32" s="12" t="s">
        <v>386</v>
      </c>
      <c r="C32" s="12">
        <v>9</v>
      </c>
      <c r="D32" s="12">
        <v>2</v>
      </c>
      <c r="E32" s="12">
        <v>0</v>
      </c>
      <c r="F32" s="12">
        <v>7</v>
      </c>
      <c r="G32" s="12">
        <v>8</v>
      </c>
      <c r="H32" s="13" t="s">
        <v>2</v>
      </c>
      <c r="I32" s="12">
        <v>43</v>
      </c>
      <c r="J32" s="4">
        <f t="shared" si="16"/>
        <v>4</v>
      </c>
      <c r="K32" s="12"/>
      <c r="L32" s="13">
        <v>4</v>
      </c>
      <c r="M32" s="12" t="s">
        <v>88</v>
      </c>
      <c r="N32" s="12">
        <v>18</v>
      </c>
      <c r="O32" s="12">
        <v>10</v>
      </c>
      <c r="P32" s="12">
        <v>3</v>
      </c>
      <c r="Q32" s="12">
        <v>5</v>
      </c>
      <c r="R32" s="12">
        <v>38</v>
      </c>
      <c r="S32" s="12" t="s">
        <v>2</v>
      </c>
      <c r="T32" s="12">
        <v>26</v>
      </c>
      <c r="U32" s="4">
        <f t="shared" ref="U32:U38" si="18">SUM(2*O32+P32)</f>
        <v>23</v>
      </c>
      <c r="V32" s="12"/>
      <c r="W32" s="12"/>
      <c r="X32" s="12"/>
      <c r="Y32" s="12"/>
      <c r="Z32" s="12"/>
      <c r="AA32" s="12"/>
      <c r="AB32" s="12"/>
      <c r="AC32" s="12"/>
      <c r="AD32" s="4"/>
      <c r="AE32" s="12"/>
      <c r="AP32" s="12"/>
      <c r="AQ32" s="13"/>
      <c r="AR32" s="12"/>
      <c r="AS32" s="12"/>
      <c r="AT32" s="12"/>
      <c r="AU32" s="12"/>
      <c r="AV32" s="12"/>
      <c r="AW32" s="12"/>
      <c r="AX32" s="12"/>
      <c r="AY32" s="12"/>
      <c r="AZ32" s="4"/>
    </row>
    <row r="33" spans="1:52" x14ac:dyDescent="0.2">
      <c r="A33" s="13">
        <v>10</v>
      </c>
      <c r="B33" s="12" t="s">
        <v>198</v>
      </c>
      <c r="C33" s="12">
        <v>9</v>
      </c>
      <c r="D33" s="12">
        <v>0</v>
      </c>
      <c r="E33" s="12">
        <v>0</v>
      </c>
      <c r="F33" s="12">
        <v>9</v>
      </c>
      <c r="G33" s="12">
        <v>9</v>
      </c>
      <c r="H33" s="13"/>
      <c r="I33" s="12">
        <v>41</v>
      </c>
      <c r="J33" s="4">
        <f t="shared" si="16"/>
        <v>0</v>
      </c>
      <c r="K33" s="12"/>
      <c r="L33" s="13">
        <v>5</v>
      </c>
      <c r="M33" s="12" t="s">
        <v>89</v>
      </c>
      <c r="N33" s="12">
        <v>18</v>
      </c>
      <c r="O33" s="12">
        <v>9</v>
      </c>
      <c r="P33" s="12">
        <v>2</v>
      </c>
      <c r="Q33" s="12">
        <v>7</v>
      </c>
      <c r="R33" s="12">
        <v>45</v>
      </c>
      <c r="S33" s="12" t="s">
        <v>2</v>
      </c>
      <c r="T33" s="12">
        <v>29</v>
      </c>
      <c r="U33" s="4">
        <f t="shared" si="18"/>
        <v>20</v>
      </c>
      <c r="V33" s="12"/>
      <c r="W33" s="12"/>
      <c r="X33" s="12"/>
      <c r="Y33" s="12"/>
      <c r="Z33" s="12"/>
      <c r="AA33" s="12"/>
      <c r="AB33" s="12"/>
      <c r="AC33" s="12"/>
      <c r="AD33" s="4"/>
      <c r="AE33" s="12"/>
      <c r="AP33" s="12"/>
      <c r="AQ33" s="13"/>
      <c r="AR33" s="12"/>
      <c r="AS33" s="12"/>
      <c r="AT33" s="12"/>
      <c r="AU33" s="12"/>
      <c r="AV33" s="12"/>
      <c r="AW33" s="12"/>
      <c r="AX33" s="12"/>
      <c r="AY33" s="12"/>
      <c r="AZ33" s="4"/>
    </row>
    <row r="34" spans="1:52" x14ac:dyDescent="0.2">
      <c r="A34" s="13"/>
      <c r="B34" s="12"/>
      <c r="C34" s="12">
        <f>SUM(C24:C33)</f>
        <v>90</v>
      </c>
      <c r="D34" s="12">
        <f t="shared" ref="D34:G34" si="19">SUM(D24:D33)</f>
        <v>41</v>
      </c>
      <c r="E34" s="12">
        <f t="shared" si="19"/>
        <v>8</v>
      </c>
      <c r="F34" s="12">
        <f t="shared" si="19"/>
        <v>41</v>
      </c>
      <c r="G34" s="12">
        <f t="shared" si="19"/>
        <v>233</v>
      </c>
      <c r="H34" s="23" t="s">
        <v>2</v>
      </c>
      <c r="I34" s="12">
        <f t="shared" ref="I34:J34" si="20">SUM(I24:I33)</f>
        <v>233</v>
      </c>
      <c r="J34" s="12">
        <f t="shared" si="20"/>
        <v>90</v>
      </c>
      <c r="K34" s="12"/>
      <c r="L34" s="13">
        <v>6</v>
      </c>
      <c r="M34" s="12" t="s">
        <v>69</v>
      </c>
      <c r="N34" s="12">
        <v>18</v>
      </c>
      <c r="O34" s="12">
        <v>8</v>
      </c>
      <c r="P34" s="12">
        <v>2</v>
      </c>
      <c r="Q34" s="12">
        <v>8</v>
      </c>
      <c r="R34" s="12">
        <v>47</v>
      </c>
      <c r="S34" s="12" t="s">
        <v>2</v>
      </c>
      <c r="T34" s="12">
        <v>43</v>
      </c>
      <c r="U34" s="4">
        <f t="shared" si="18"/>
        <v>18</v>
      </c>
      <c r="V34" s="12"/>
      <c r="W34" s="12"/>
      <c r="X34" s="12"/>
      <c r="Y34" s="12"/>
      <c r="Z34" s="12"/>
      <c r="AA34" s="12"/>
      <c r="AB34" s="12"/>
      <c r="AC34" s="12"/>
      <c r="AD34" s="4"/>
      <c r="AE34" s="12"/>
      <c r="AP34" s="12"/>
      <c r="AQ34" s="13"/>
      <c r="AR34" s="12"/>
      <c r="AS34" s="12"/>
      <c r="AT34" s="12"/>
      <c r="AU34" s="12"/>
      <c r="AV34" s="12"/>
      <c r="AW34" s="12"/>
      <c r="AX34" s="12"/>
      <c r="AY34" s="12"/>
      <c r="AZ34" s="4"/>
    </row>
    <row r="35" spans="1:52" x14ac:dyDescent="0.2">
      <c r="A35" s="13"/>
      <c r="B35" s="28" t="s">
        <v>473</v>
      </c>
      <c r="C35" s="12"/>
      <c r="D35" s="12"/>
      <c r="E35" s="12"/>
      <c r="F35" s="12"/>
      <c r="G35" s="12"/>
      <c r="H35" s="13"/>
      <c r="I35" s="12"/>
      <c r="J35" s="12"/>
      <c r="K35" s="12"/>
      <c r="L35" s="13">
        <v>7</v>
      </c>
      <c r="M35" s="12" t="s">
        <v>90</v>
      </c>
      <c r="N35" s="12">
        <v>18</v>
      </c>
      <c r="O35" s="12">
        <v>7</v>
      </c>
      <c r="P35" s="12">
        <v>3</v>
      </c>
      <c r="Q35" s="12">
        <v>8</v>
      </c>
      <c r="R35" s="12">
        <v>40</v>
      </c>
      <c r="S35" s="12" t="s">
        <v>2</v>
      </c>
      <c r="T35" s="12">
        <v>36</v>
      </c>
      <c r="U35" s="4">
        <f t="shared" si="18"/>
        <v>17</v>
      </c>
      <c r="V35" s="12"/>
      <c r="W35" s="12"/>
      <c r="X35" s="12"/>
      <c r="Y35" s="12"/>
      <c r="Z35" s="12"/>
      <c r="AA35" s="12"/>
      <c r="AB35" s="12"/>
      <c r="AC35" s="12"/>
      <c r="AD35" s="4"/>
      <c r="AE35" s="12"/>
      <c r="AP35" s="12"/>
      <c r="AQ35" s="13"/>
      <c r="AR35" s="12"/>
      <c r="AS35" s="12"/>
      <c r="AT35" s="12"/>
      <c r="AU35" s="12"/>
      <c r="AV35" s="12"/>
      <c r="AW35" s="12"/>
      <c r="AX35" s="12"/>
      <c r="AY35" s="12"/>
      <c r="AZ35" s="4"/>
    </row>
    <row r="36" spans="1:52" x14ac:dyDescent="0.2">
      <c r="A36" s="13">
        <v>1</v>
      </c>
      <c r="B36" s="32" t="s">
        <v>12</v>
      </c>
      <c r="C36" s="12">
        <v>6</v>
      </c>
      <c r="D36" s="12">
        <v>3</v>
      </c>
      <c r="E36" s="12">
        <v>3</v>
      </c>
      <c r="F36" s="12">
        <v>0</v>
      </c>
      <c r="G36" s="12">
        <v>23</v>
      </c>
      <c r="H36" s="13" t="s">
        <v>2</v>
      </c>
      <c r="I36" s="12">
        <v>6</v>
      </c>
      <c r="J36" s="4">
        <f>SUM(2*D36+E36)</f>
        <v>9</v>
      </c>
      <c r="K36" s="12"/>
      <c r="L36" s="13">
        <v>8</v>
      </c>
      <c r="M36" s="12" t="s">
        <v>81</v>
      </c>
      <c r="N36" s="12">
        <v>18</v>
      </c>
      <c r="O36" s="12">
        <v>4</v>
      </c>
      <c r="P36" s="12">
        <v>4</v>
      </c>
      <c r="Q36" s="12">
        <v>10</v>
      </c>
      <c r="R36" s="12">
        <v>21</v>
      </c>
      <c r="S36" s="12" t="s">
        <v>2</v>
      </c>
      <c r="T36" s="12">
        <v>50</v>
      </c>
      <c r="U36" s="4">
        <f t="shared" si="18"/>
        <v>12</v>
      </c>
      <c r="V36" s="12"/>
      <c r="W36" s="12"/>
      <c r="X36" s="12"/>
      <c r="Y36" s="12"/>
      <c r="Z36" s="12"/>
      <c r="AA36" s="12"/>
      <c r="AB36" s="12"/>
      <c r="AC36" s="12"/>
      <c r="AD36" s="4"/>
      <c r="AE36" s="12"/>
      <c r="AP36" s="12"/>
      <c r="AQ36" s="13"/>
      <c r="AR36" s="12"/>
      <c r="AS36" s="12"/>
      <c r="AT36" s="12"/>
      <c r="AU36" s="12"/>
      <c r="AV36" s="12"/>
      <c r="AW36" s="12"/>
      <c r="AX36" s="12"/>
      <c r="AY36" s="12"/>
      <c r="AZ36" s="4"/>
    </row>
    <row r="37" spans="1:52" x14ac:dyDescent="0.2">
      <c r="A37" s="13">
        <v>2</v>
      </c>
      <c r="B37" s="22" t="s">
        <v>199</v>
      </c>
      <c r="C37" s="12">
        <v>7</v>
      </c>
      <c r="D37" s="12">
        <v>4</v>
      </c>
      <c r="E37" s="12">
        <v>1</v>
      </c>
      <c r="F37" s="12">
        <v>1</v>
      </c>
      <c r="G37" s="12">
        <v>27</v>
      </c>
      <c r="H37" s="13" t="s">
        <v>2</v>
      </c>
      <c r="I37" s="12">
        <v>9</v>
      </c>
      <c r="J37" s="4">
        <f t="shared" ref="J37:J39" si="21">SUM(2*D37+E37)</f>
        <v>9</v>
      </c>
      <c r="K37" s="12"/>
      <c r="L37" s="13">
        <v>9</v>
      </c>
      <c r="M37" s="12" t="s">
        <v>91</v>
      </c>
      <c r="N37" s="12">
        <v>18</v>
      </c>
      <c r="O37" s="12">
        <v>3</v>
      </c>
      <c r="P37" s="12">
        <v>2</v>
      </c>
      <c r="Q37" s="12">
        <v>13</v>
      </c>
      <c r="R37" s="12">
        <v>29</v>
      </c>
      <c r="S37" s="12" t="s">
        <v>2</v>
      </c>
      <c r="T37" s="12">
        <v>69</v>
      </c>
      <c r="U37" s="4">
        <f t="shared" si="18"/>
        <v>8</v>
      </c>
      <c r="V37" s="12"/>
      <c r="W37" s="12"/>
      <c r="X37" s="12"/>
      <c r="Y37" s="12"/>
      <c r="Z37" s="12"/>
      <c r="AA37" s="12"/>
      <c r="AB37" s="12"/>
      <c r="AC37" s="12"/>
      <c r="AD37" s="4"/>
      <c r="AE37" s="12"/>
      <c r="AP37" s="12"/>
      <c r="AQ37" s="13"/>
      <c r="AR37" s="12"/>
      <c r="AS37" s="12"/>
      <c r="AT37" s="12"/>
      <c r="AU37" s="12"/>
      <c r="AV37" s="12"/>
      <c r="AW37" s="12"/>
      <c r="AX37" s="12"/>
      <c r="AY37" s="12"/>
      <c r="AZ37" s="4"/>
    </row>
    <row r="38" spans="1:52" x14ac:dyDescent="0.2">
      <c r="A38" s="13">
        <v>3</v>
      </c>
      <c r="B38" s="12" t="s">
        <v>191</v>
      </c>
      <c r="C38" s="12">
        <v>7</v>
      </c>
      <c r="D38" s="12">
        <v>4</v>
      </c>
      <c r="E38" s="12">
        <v>1</v>
      </c>
      <c r="F38" s="12">
        <v>1</v>
      </c>
      <c r="G38" s="12">
        <v>16</v>
      </c>
      <c r="H38" s="13" t="s">
        <v>2</v>
      </c>
      <c r="I38" s="12">
        <v>10</v>
      </c>
      <c r="J38" s="4">
        <f t="shared" si="21"/>
        <v>9</v>
      </c>
      <c r="K38" s="12"/>
      <c r="L38" s="13">
        <v>10</v>
      </c>
      <c r="M38" s="12" t="s">
        <v>92</v>
      </c>
      <c r="N38" s="12">
        <v>18</v>
      </c>
      <c r="O38" s="12">
        <v>2</v>
      </c>
      <c r="P38" s="12">
        <v>0</v>
      </c>
      <c r="Q38" s="12">
        <v>16</v>
      </c>
      <c r="R38" s="12">
        <v>16</v>
      </c>
      <c r="S38" s="12" t="s">
        <v>2</v>
      </c>
      <c r="T38" s="12">
        <v>68</v>
      </c>
      <c r="U38" s="4">
        <f t="shared" si="18"/>
        <v>4</v>
      </c>
      <c r="V38" s="12"/>
      <c r="W38" s="4"/>
      <c r="X38" s="4"/>
      <c r="Y38" s="4"/>
      <c r="Z38" s="4"/>
      <c r="AA38" s="4"/>
      <c r="AB38" s="23"/>
      <c r="AC38" s="4"/>
      <c r="AD38" s="4"/>
      <c r="AE38" s="24"/>
      <c r="AP38" s="24"/>
      <c r="AQ38" s="13"/>
      <c r="AR38" s="12"/>
      <c r="AS38" s="4"/>
      <c r="AT38" s="4"/>
      <c r="AU38" s="4"/>
      <c r="AV38" s="4"/>
      <c r="AW38" s="4"/>
      <c r="AX38" s="23"/>
      <c r="AY38" s="4"/>
      <c r="AZ38" s="4"/>
    </row>
    <row r="39" spans="1:52" x14ac:dyDescent="0.2">
      <c r="A39" s="13">
        <v>4</v>
      </c>
      <c r="B39" s="12" t="s">
        <v>384</v>
      </c>
      <c r="C39" s="12">
        <v>7</v>
      </c>
      <c r="D39" s="12">
        <v>3</v>
      </c>
      <c r="E39" s="12">
        <v>1</v>
      </c>
      <c r="F39" s="12">
        <v>2</v>
      </c>
      <c r="G39" s="12">
        <v>19</v>
      </c>
      <c r="H39" s="13" t="s">
        <v>2</v>
      </c>
      <c r="I39" s="12">
        <v>7</v>
      </c>
      <c r="J39" s="4">
        <f t="shared" si="21"/>
        <v>7</v>
      </c>
      <c r="K39" s="27"/>
      <c r="L39" s="13"/>
      <c r="M39" s="12"/>
      <c r="N39" s="12">
        <f>SUM(N29:N38)</f>
        <v>180</v>
      </c>
      <c r="O39" s="12">
        <f t="shared" ref="O39:R39" si="22">SUM(O29:O38)</f>
        <v>79</v>
      </c>
      <c r="P39" s="12">
        <f t="shared" si="22"/>
        <v>22</v>
      </c>
      <c r="Q39" s="12">
        <f t="shared" si="22"/>
        <v>79</v>
      </c>
      <c r="R39" s="12">
        <f t="shared" si="22"/>
        <v>388</v>
      </c>
      <c r="S39" s="23" t="s">
        <v>2</v>
      </c>
      <c r="T39" s="12">
        <f t="shared" ref="T39:U39" si="23">SUM(T29:T38)</f>
        <v>388</v>
      </c>
      <c r="U39" s="12">
        <f t="shared" si="23"/>
        <v>180</v>
      </c>
      <c r="V39" s="27"/>
      <c r="W39" s="12"/>
      <c r="X39" s="12"/>
      <c r="Y39" s="12"/>
      <c r="Z39" s="12"/>
      <c r="AA39" s="12"/>
      <c r="AB39" s="12"/>
      <c r="AC39" s="12"/>
      <c r="AD39" s="12"/>
      <c r="AE39" s="12"/>
      <c r="AP39" s="12"/>
      <c r="AQ39" s="26"/>
      <c r="AR39" s="27"/>
      <c r="AS39" s="12"/>
      <c r="AT39" s="12"/>
      <c r="AU39" s="12"/>
      <c r="AV39" s="12"/>
      <c r="AW39" s="12"/>
      <c r="AX39" s="12"/>
      <c r="AY39" s="12"/>
      <c r="AZ39" s="12"/>
    </row>
    <row r="40" spans="1:52" x14ac:dyDescent="0.2">
      <c r="A40" s="13">
        <v>5</v>
      </c>
      <c r="B40" s="22" t="s">
        <v>200</v>
      </c>
      <c r="C40" s="12">
        <v>7</v>
      </c>
      <c r="D40" s="12">
        <v>2</v>
      </c>
      <c r="E40" s="12">
        <v>0</v>
      </c>
      <c r="F40" s="12">
        <v>4</v>
      </c>
      <c r="G40" s="12">
        <v>17</v>
      </c>
      <c r="H40" s="13" t="s">
        <v>2</v>
      </c>
      <c r="I40" s="12">
        <v>22</v>
      </c>
      <c r="J40" s="4">
        <f>SUM(2*D40+E40)</f>
        <v>4</v>
      </c>
      <c r="K40" s="12"/>
      <c r="L40" s="13"/>
      <c r="M40" s="12"/>
      <c r="N40" s="12"/>
      <c r="O40" s="12"/>
      <c r="P40" s="12"/>
      <c r="Q40" s="12"/>
      <c r="R40" s="12"/>
      <c r="S40" s="12"/>
      <c r="T40" s="12"/>
      <c r="U40" s="4"/>
      <c r="V40" s="12"/>
      <c r="W40" s="12"/>
      <c r="X40" s="12"/>
      <c r="Y40" s="12"/>
      <c r="Z40" s="12"/>
      <c r="AA40" s="12"/>
      <c r="AB40" s="12"/>
      <c r="AC40" s="12"/>
      <c r="AD40" s="4"/>
      <c r="AE40" s="12"/>
      <c r="AP40" s="12"/>
      <c r="AQ40" s="13"/>
      <c r="AR40" s="12"/>
      <c r="AS40" s="12"/>
      <c r="AT40" s="12"/>
      <c r="AU40" s="12"/>
      <c r="AV40" s="12"/>
      <c r="AW40" s="12"/>
      <c r="AX40" s="12"/>
      <c r="AY40" s="12"/>
      <c r="AZ40" s="4"/>
    </row>
    <row r="41" spans="1:52" x14ac:dyDescent="0.2">
      <c r="A41" s="13">
        <v>6</v>
      </c>
      <c r="B41" s="12" t="s">
        <v>28</v>
      </c>
      <c r="C41" s="12">
        <v>7</v>
      </c>
      <c r="D41" s="12">
        <v>2</v>
      </c>
      <c r="E41" s="12">
        <f>+E42+E400</f>
        <v>0</v>
      </c>
      <c r="F41" s="12">
        <v>4</v>
      </c>
      <c r="G41" s="12">
        <v>11</v>
      </c>
      <c r="H41" s="13" t="s">
        <v>2</v>
      </c>
      <c r="I41" s="12">
        <v>28</v>
      </c>
      <c r="J41" s="4">
        <f t="shared" ref="J41:J42" si="24">SUM(2*D41+E41)</f>
        <v>4</v>
      </c>
      <c r="K41" s="12"/>
      <c r="L41" s="13"/>
      <c r="M41" s="12"/>
      <c r="N41" s="12"/>
      <c r="O41" s="12"/>
      <c r="P41" s="12"/>
      <c r="Q41" s="12"/>
      <c r="R41" s="12"/>
      <c r="S41" s="12"/>
      <c r="T41" s="12"/>
      <c r="U41" s="4"/>
      <c r="V41" s="12"/>
      <c r="W41" s="12"/>
      <c r="X41" s="12"/>
      <c r="Y41" s="12"/>
      <c r="Z41" s="12"/>
      <c r="AA41" s="12"/>
      <c r="AB41" s="12"/>
      <c r="AC41" s="12"/>
      <c r="AD41" s="4"/>
      <c r="AE41" s="12"/>
      <c r="AP41" s="12"/>
      <c r="AQ41" s="13"/>
      <c r="AR41" s="12"/>
      <c r="AS41" s="12"/>
      <c r="AT41" s="12"/>
      <c r="AU41" s="12"/>
      <c r="AV41" s="12"/>
      <c r="AW41" s="12"/>
      <c r="AX41" s="12"/>
      <c r="AY41" s="12"/>
      <c r="AZ41" s="4"/>
    </row>
    <row r="42" spans="1:52" x14ac:dyDescent="0.2">
      <c r="A42" s="13">
        <v>7</v>
      </c>
      <c r="B42" s="12" t="s">
        <v>201</v>
      </c>
      <c r="C42" s="12">
        <v>7</v>
      </c>
      <c r="D42" s="12">
        <v>0</v>
      </c>
      <c r="E42" s="12">
        <v>0</v>
      </c>
      <c r="F42" s="12">
        <v>6</v>
      </c>
      <c r="G42" s="12">
        <v>1</v>
      </c>
      <c r="H42" s="13" t="s">
        <v>2</v>
      </c>
      <c r="I42" s="12">
        <v>32</v>
      </c>
      <c r="J42" s="4">
        <f t="shared" si="24"/>
        <v>0</v>
      </c>
      <c r="K42" s="12"/>
      <c r="L42" s="13"/>
      <c r="M42" s="12"/>
      <c r="N42" s="12"/>
      <c r="O42" s="12"/>
      <c r="P42" s="12"/>
      <c r="Q42" s="12"/>
      <c r="R42" s="12"/>
      <c r="S42" s="12"/>
      <c r="T42" s="12"/>
      <c r="U42" s="4"/>
      <c r="V42" s="12"/>
      <c r="W42" s="12"/>
      <c r="X42" s="12"/>
      <c r="Y42" s="12"/>
      <c r="Z42" s="12"/>
      <c r="AA42" s="12"/>
      <c r="AB42" s="12"/>
      <c r="AC42" s="12"/>
      <c r="AD42" s="4"/>
      <c r="AE42" s="12"/>
      <c r="AP42" s="12"/>
      <c r="AQ42" s="13"/>
      <c r="AR42" s="12"/>
      <c r="AS42" s="12"/>
      <c r="AT42" s="12"/>
      <c r="AU42" s="12"/>
      <c r="AV42" s="12"/>
      <c r="AW42" s="12"/>
      <c r="AX42" s="12"/>
      <c r="AY42" s="12"/>
      <c r="AZ42" s="4"/>
    </row>
    <row r="43" spans="1:52" x14ac:dyDescent="0.2">
      <c r="A43" s="13"/>
      <c r="B43" s="12"/>
      <c r="C43" s="12">
        <f>SUM(C36:C42)</f>
        <v>48</v>
      </c>
      <c r="D43" s="12">
        <f t="shared" ref="D43:G43" si="25">SUM(D36:D42)</f>
        <v>18</v>
      </c>
      <c r="E43" s="12">
        <f t="shared" si="25"/>
        <v>6</v>
      </c>
      <c r="F43" s="12">
        <f t="shared" si="25"/>
        <v>18</v>
      </c>
      <c r="G43" s="12">
        <f t="shared" si="25"/>
        <v>114</v>
      </c>
      <c r="H43" s="13" t="s">
        <v>2</v>
      </c>
      <c r="I43" s="12">
        <f t="shared" ref="I43:J43" si="26">SUM(I36:I42)</f>
        <v>114</v>
      </c>
      <c r="J43" s="12">
        <f t="shared" si="26"/>
        <v>42</v>
      </c>
      <c r="K43" s="12"/>
      <c r="L43" s="13"/>
      <c r="M43" s="12"/>
      <c r="N43" s="12"/>
      <c r="O43" s="12"/>
      <c r="P43" s="12"/>
      <c r="Q43" s="12"/>
      <c r="R43" s="12"/>
      <c r="S43" s="12"/>
      <c r="T43" s="12"/>
      <c r="U43" s="4"/>
      <c r="V43" s="12"/>
      <c r="W43" s="12"/>
      <c r="X43" s="12"/>
      <c r="Y43" s="12"/>
      <c r="Z43" s="12"/>
      <c r="AA43" s="12"/>
      <c r="AB43" s="12"/>
      <c r="AC43" s="12"/>
      <c r="AD43" s="4"/>
      <c r="AE43" s="12"/>
      <c r="AP43" s="12"/>
      <c r="AQ43" s="13"/>
      <c r="AR43" s="12"/>
      <c r="AS43" s="12"/>
      <c r="AT43" s="12"/>
      <c r="AU43" s="12"/>
      <c r="AV43" s="12"/>
      <c r="AW43" s="12"/>
      <c r="AX43" s="12"/>
      <c r="AY43" s="12"/>
      <c r="AZ43" s="4"/>
    </row>
    <row r="44" spans="1:52" x14ac:dyDescent="0.2">
      <c r="A44" s="13"/>
      <c r="B44" s="12"/>
      <c r="C44" s="12"/>
      <c r="D44" s="12"/>
      <c r="E44" s="12"/>
      <c r="F44" s="12"/>
      <c r="G44" s="12"/>
      <c r="H44" s="13"/>
      <c r="I44" s="12"/>
      <c r="J44" s="4"/>
      <c r="K44" s="12"/>
      <c r="L44" s="13"/>
      <c r="M44" s="12"/>
      <c r="N44" s="12"/>
      <c r="O44" s="12"/>
      <c r="P44" s="12"/>
      <c r="Q44" s="12"/>
      <c r="R44" s="12"/>
      <c r="S44" s="12"/>
      <c r="T44" s="12"/>
      <c r="U44" s="4"/>
      <c r="V44" s="12"/>
      <c r="W44" s="12"/>
      <c r="X44" s="12"/>
      <c r="Y44" s="12"/>
      <c r="Z44" s="12"/>
      <c r="AA44" s="12"/>
      <c r="AB44" s="12"/>
      <c r="AC44" s="12"/>
      <c r="AD44" s="4"/>
      <c r="AE44" s="12"/>
      <c r="AP44" s="12"/>
      <c r="AQ44" s="13"/>
      <c r="AR44" s="12"/>
      <c r="AS44" s="12"/>
      <c r="AT44" s="12"/>
      <c r="AU44" s="12"/>
      <c r="AV44" s="12"/>
      <c r="AW44" s="12"/>
      <c r="AX44" s="12"/>
      <c r="AY44" s="12"/>
      <c r="AZ44" s="4"/>
    </row>
    <row r="45" spans="1:52" x14ac:dyDescent="0.2">
      <c r="A45" s="13"/>
      <c r="B45" s="12"/>
      <c r="C45" s="12"/>
      <c r="D45" s="12"/>
      <c r="E45" s="12"/>
      <c r="F45" s="12"/>
      <c r="G45" s="12"/>
      <c r="H45" s="13"/>
      <c r="I45" s="12"/>
      <c r="J45" s="4"/>
      <c r="K45" s="12"/>
      <c r="L45" s="13"/>
      <c r="M45" s="12"/>
      <c r="N45" s="12"/>
      <c r="O45" s="12"/>
      <c r="P45" s="12"/>
      <c r="Q45" s="12"/>
      <c r="R45" s="12"/>
      <c r="S45" s="12"/>
      <c r="T45" s="12"/>
      <c r="U45" s="4"/>
      <c r="V45" s="12"/>
      <c r="W45" s="12"/>
      <c r="X45" s="12"/>
      <c r="Y45" s="12"/>
      <c r="Z45" s="12"/>
      <c r="AA45" s="12"/>
      <c r="AB45" s="12"/>
      <c r="AC45" s="12"/>
      <c r="AD45" s="4"/>
      <c r="AE45" s="12"/>
      <c r="AP45" s="12"/>
      <c r="AQ45" s="13"/>
      <c r="AR45" s="12"/>
      <c r="AS45" s="12"/>
      <c r="AT45" s="12"/>
      <c r="AU45" s="12"/>
      <c r="AV45" s="12"/>
      <c r="AW45" s="12"/>
      <c r="AX45" s="12"/>
      <c r="AY45" s="12"/>
      <c r="AZ45" s="4"/>
    </row>
    <row r="46" spans="1:52" x14ac:dyDescent="0.2">
      <c r="A46" s="13"/>
      <c r="B46" s="12"/>
      <c r="C46" s="12"/>
      <c r="D46" s="12"/>
      <c r="E46" s="12"/>
      <c r="F46" s="12"/>
      <c r="G46" s="12"/>
      <c r="H46" s="23"/>
      <c r="I46" s="12"/>
      <c r="J46" s="12"/>
      <c r="K46" s="22"/>
      <c r="L46" s="13"/>
      <c r="M46" s="22"/>
      <c r="N46" s="12"/>
      <c r="O46" s="12"/>
      <c r="P46" s="12"/>
      <c r="Q46" s="12"/>
      <c r="R46" s="12"/>
      <c r="S46" s="12"/>
      <c r="T46" s="12"/>
      <c r="U46" s="4"/>
      <c r="V46" s="22"/>
      <c r="W46" s="12"/>
      <c r="X46" s="12"/>
      <c r="Y46" s="12"/>
      <c r="Z46" s="12"/>
      <c r="AA46" s="12"/>
      <c r="AB46" s="12"/>
      <c r="AC46" s="12"/>
      <c r="AD46" s="4"/>
      <c r="AE46" s="12"/>
      <c r="AP46" s="12"/>
      <c r="AQ46" s="13"/>
      <c r="AR46" s="22"/>
      <c r="AS46" s="12"/>
      <c r="AT46" s="12"/>
      <c r="AU46" s="12"/>
      <c r="AV46" s="12"/>
      <c r="AW46" s="12"/>
      <c r="AX46" s="12"/>
      <c r="AY46" s="12"/>
      <c r="AZ46" s="4"/>
    </row>
    <row r="47" spans="1:52" x14ac:dyDescent="0.2">
      <c r="A47" s="13"/>
      <c r="B47" s="12"/>
      <c r="C47" s="12"/>
      <c r="D47" s="12"/>
      <c r="E47" s="12"/>
      <c r="F47" s="12"/>
      <c r="G47" s="12"/>
      <c r="H47" s="13"/>
      <c r="I47" s="12"/>
      <c r="J47" s="4"/>
      <c r="K47" s="12"/>
      <c r="L47" s="13"/>
      <c r="M47" s="12"/>
      <c r="N47" s="12"/>
      <c r="O47" s="12"/>
      <c r="P47" s="12"/>
      <c r="Q47" s="12"/>
      <c r="R47" s="12"/>
      <c r="S47" s="12"/>
      <c r="T47" s="12"/>
      <c r="U47" s="4"/>
      <c r="V47" s="12"/>
      <c r="W47" s="12"/>
      <c r="X47" s="12"/>
      <c r="Y47" s="12"/>
      <c r="Z47" s="12"/>
      <c r="AA47" s="12"/>
      <c r="AB47" s="12"/>
      <c r="AC47" s="12"/>
      <c r="AD47" s="4"/>
      <c r="AE47" s="12"/>
      <c r="AP47" s="12"/>
      <c r="AQ47" s="13"/>
      <c r="AR47" s="12"/>
      <c r="AS47" s="12"/>
      <c r="AT47" s="12"/>
      <c r="AU47" s="12"/>
      <c r="AV47" s="12"/>
      <c r="AW47" s="12"/>
      <c r="AX47" s="12"/>
      <c r="AY47" s="12"/>
      <c r="AZ47" s="4"/>
    </row>
    <row r="48" spans="1:52" x14ac:dyDescent="0.2">
      <c r="A48" s="13"/>
      <c r="B48" s="12"/>
      <c r="C48" s="12"/>
      <c r="D48" s="12"/>
      <c r="E48" s="12"/>
      <c r="F48" s="12"/>
      <c r="G48" s="12"/>
      <c r="H48" s="13"/>
      <c r="I48" s="12"/>
      <c r="J48" s="4"/>
      <c r="K48" s="12"/>
      <c r="L48" s="13"/>
      <c r="M48" s="12"/>
      <c r="N48" s="12"/>
      <c r="O48" s="12"/>
      <c r="P48" s="12"/>
      <c r="Q48" s="12"/>
      <c r="R48" s="12"/>
      <c r="S48" s="12"/>
      <c r="T48" s="12"/>
      <c r="U48" s="4"/>
      <c r="V48" s="12"/>
      <c r="W48" s="12"/>
      <c r="X48" s="12"/>
      <c r="Y48" s="12"/>
      <c r="Z48" s="12"/>
      <c r="AA48" s="12"/>
      <c r="AB48" s="12"/>
      <c r="AC48" s="12"/>
      <c r="AD48" s="4"/>
      <c r="AE48" s="12"/>
      <c r="AP48" s="12"/>
      <c r="AQ48" s="13"/>
      <c r="AR48" s="12"/>
      <c r="AS48" s="12"/>
      <c r="AT48" s="12"/>
      <c r="AU48" s="12"/>
      <c r="AV48" s="12"/>
      <c r="AW48" s="12"/>
      <c r="AX48" s="12"/>
      <c r="AY48" s="12"/>
      <c r="AZ48" s="4"/>
    </row>
    <row r="49" spans="1:52" x14ac:dyDescent="0.2">
      <c r="A49" s="13"/>
      <c r="B49" s="12"/>
      <c r="C49" s="12"/>
      <c r="D49" s="12"/>
      <c r="E49" s="12"/>
      <c r="F49" s="12"/>
      <c r="G49" s="12"/>
      <c r="H49" s="13"/>
      <c r="I49" s="12"/>
      <c r="J49" s="4"/>
      <c r="K49" s="12"/>
      <c r="L49" s="13"/>
      <c r="M49" s="12"/>
      <c r="N49" s="12"/>
      <c r="O49" s="12"/>
      <c r="P49" s="12"/>
      <c r="Q49" s="12"/>
      <c r="R49" s="12"/>
      <c r="S49" s="12"/>
      <c r="T49" s="12"/>
      <c r="U49" s="4"/>
      <c r="V49" s="12"/>
      <c r="W49" s="12"/>
      <c r="X49" s="12"/>
      <c r="Y49" s="12"/>
      <c r="Z49" s="12"/>
      <c r="AA49" s="12"/>
      <c r="AB49" s="12"/>
      <c r="AC49" s="12"/>
      <c r="AD49" s="4"/>
      <c r="AE49" s="12"/>
      <c r="AP49" s="12"/>
      <c r="AQ49" s="13"/>
      <c r="AR49" s="12"/>
      <c r="AS49" s="12"/>
      <c r="AT49" s="12"/>
      <c r="AU49" s="12"/>
      <c r="AV49" s="12"/>
      <c r="AW49" s="12"/>
      <c r="AX49" s="12"/>
      <c r="AY49" s="12"/>
      <c r="AZ49" s="4"/>
    </row>
    <row r="50" spans="1:52" x14ac:dyDescent="0.2">
      <c r="A50" s="12"/>
      <c r="B50" s="12"/>
      <c r="C50" s="4"/>
      <c r="D50" s="4"/>
      <c r="E50" s="4"/>
      <c r="F50" s="4"/>
      <c r="G50" s="4"/>
      <c r="H50" s="23"/>
      <c r="I50" s="4"/>
      <c r="J50" s="4"/>
      <c r="K50" s="12"/>
      <c r="L50" s="12"/>
      <c r="M50" s="12"/>
      <c r="N50" s="4"/>
      <c r="O50" s="4"/>
      <c r="P50" s="4"/>
      <c r="Q50" s="4"/>
      <c r="R50" s="4"/>
      <c r="S50" s="23"/>
      <c r="T50" s="4"/>
      <c r="U50" s="4"/>
      <c r="V50" s="12"/>
      <c r="W50" s="4"/>
      <c r="X50" s="4"/>
      <c r="Y50" s="4"/>
      <c r="Z50" s="4"/>
      <c r="AA50" s="4"/>
      <c r="AB50" s="23"/>
      <c r="AC50" s="4"/>
      <c r="AD50" s="4"/>
      <c r="AE50" s="24"/>
      <c r="AP50" s="24"/>
      <c r="AQ50" s="12"/>
      <c r="AR50" s="12"/>
      <c r="AS50" s="4"/>
      <c r="AT50" s="4"/>
      <c r="AU50" s="4"/>
      <c r="AV50" s="4"/>
      <c r="AW50" s="4"/>
      <c r="AX50" s="23"/>
      <c r="AY50" s="4"/>
      <c r="AZ50" s="4"/>
    </row>
  </sheetData>
  <pageMargins left="0.7" right="0.7" top="0.75" bottom="0.75" header="0.3" footer="0.3"/>
  <pageSetup paperSize="9" scale="87" fitToHeight="0" orientation="portrait" r:id="rId1"/>
  <headerFooter>
    <oddHeader xml:space="preserve">&amp;LSolna IS / Hagalunds IS&amp;C&amp;20 1923 - 1929/30&amp;11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D92073-9873-49FA-8EA6-7B49067C8910}">
  <sheetPr>
    <pageSetUpPr fitToPage="1"/>
  </sheetPr>
  <dimension ref="A1:BC70"/>
  <sheetViews>
    <sheetView view="pageLayout" zoomScaleNormal="100" workbookViewId="0">
      <selection activeCell="N58" sqref="N58:U58"/>
    </sheetView>
  </sheetViews>
  <sheetFormatPr defaultRowHeight="12" x14ac:dyDescent="0.2"/>
  <cols>
    <col min="1" max="1" width="2.7109375" style="10" bestFit="1" customWidth="1"/>
    <col min="2" max="2" width="20.7109375" style="10" customWidth="1"/>
    <col min="3" max="4" width="3.5703125" style="10" bestFit="1" customWidth="1"/>
    <col min="5" max="5" width="2.7109375" style="10" bestFit="1" customWidth="1"/>
    <col min="6" max="7" width="3.5703125" style="10" bestFit="1" customWidth="1"/>
    <col min="8" max="8" width="1.5703125" style="21" bestFit="1" customWidth="1"/>
    <col min="9" max="10" width="3.5703125" style="10" bestFit="1" customWidth="1"/>
    <col min="11" max="11" width="3" style="10" customWidth="1"/>
    <col min="12" max="12" width="2.7109375" style="10" bestFit="1" customWidth="1"/>
    <col min="13" max="13" width="20.7109375" style="10" customWidth="1"/>
    <col min="14" max="15" width="3.5703125" style="10" bestFit="1" customWidth="1"/>
    <col min="16" max="16" width="2.7109375" style="10" bestFit="1" customWidth="1"/>
    <col min="17" max="18" width="3.5703125" style="10" bestFit="1" customWidth="1"/>
    <col min="19" max="19" width="1.5703125" style="21" bestFit="1" customWidth="1"/>
    <col min="20" max="21" width="3.5703125" style="10" bestFit="1" customWidth="1"/>
    <col min="22" max="22" width="2.7109375" style="10" customWidth="1"/>
    <col min="23" max="23" width="2.7109375" style="10" bestFit="1" customWidth="1"/>
    <col min="24" max="24" width="20.7109375" style="10" customWidth="1"/>
    <col min="25" max="26" width="3.5703125" style="10" bestFit="1" customWidth="1"/>
    <col min="27" max="27" width="2.7109375" style="10" bestFit="1" customWidth="1"/>
    <col min="28" max="29" width="3.5703125" style="10" bestFit="1" customWidth="1"/>
    <col min="30" max="30" width="1.5703125" style="21" bestFit="1" customWidth="1"/>
    <col min="31" max="32" width="3.5703125" style="10" bestFit="1" customWidth="1"/>
    <col min="33" max="33" width="2.7109375" style="10" customWidth="1"/>
    <col min="34" max="34" width="2.7109375" style="10" bestFit="1" customWidth="1"/>
    <col min="35" max="35" width="20.7109375" style="10" customWidth="1"/>
    <col min="36" max="37" width="3.5703125" style="10" bestFit="1" customWidth="1"/>
    <col min="38" max="38" width="2.7109375" style="10" bestFit="1" customWidth="1"/>
    <col min="39" max="40" width="3.5703125" style="10" bestFit="1" customWidth="1"/>
    <col min="41" max="41" width="1.5703125" style="21" bestFit="1" customWidth="1"/>
    <col min="42" max="43" width="3.5703125" style="10" bestFit="1" customWidth="1"/>
    <col min="44" max="44" width="2.7109375" style="10" customWidth="1"/>
    <col min="45" max="45" width="2.7109375" style="10" bestFit="1" customWidth="1"/>
    <col min="46" max="46" width="20.7109375" style="10" customWidth="1"/>
    <col min="47" max="48" width="3.5703125" style="10" bestFit="1" customWidth="1"/>
    <col min="49" max="49" width="2.7109375" style="10" bestFit="1" customWidth="1"/>
    <col min="50" max="51" width="3.5703125" style="10" bestFit="1" customWidth="1"/>
    <col min="52" max="52" width="1.5703125" style="21" bestFit="1" customWidth="1"/>
    <col min="53" max="54" width="3.5703125" style="10" bestFit="1" customWidth="1"/>
    <col min="55" max="16384" width="9.140625" style="10"/>
  </cols>
  <sheetData>
    <row r="1" spans="1:55" x14ac:dyDescent="0.2">
      <c r="A1" s="13"/>
      <c r="B1" s="28" t="s">
        <v>18</v>
      </c>
      <c r="C1" s="12"/>
      <c r="D1" s="12"/>
      <c r="E1" s="12"/>
      <c r="F1" s="12"/>
      <c r="G1" s="12"/>
      <c r="H1" s="13"/>
      <c r="I1" s="12"/>
      <c r="J1" s="12"/>
      <c r="K1" s="12"/>
      <c r="L1" s="13"/>
      <c r="M1" s="28" t="s">
        <v>461</v>
      </c>
      <c r="N1" s="12"/>
      <c r="O1" s="12"/>
      <c r="P1" s="12"/>
      <c r="Q1" s="12"/>
      <c r="R1" s="12"/>
      <c r="S1" s="13"/>
      <c r="T1" s="12"/>
      <c r="U1" s="12"/>
      <c r="V1" s="12"/>
      <c r="AR1" s="12"/>
    </row>
    <row r="2" spans="1:55" x14ac:dyDescent="0.2">
      <c r="A2" s="13">
        <v>1</v>
      </c>
      <c r="B2" s="12" t="s">
        <v>19</v>
      </c>
      <c r="C2" s="12">
        <v>20</v>
      </c>
      <c r="D2" s="12">
        <v>15</v>
      </c>
      <c r="E2" s="12">
        <v>3</v>
      </c>
      <c r="F2" s="12">
        <v>2</v>
      </c>
      <c r="G2" s="12">
        <v>67</v>
      </c>
      <c r="H2" s="13" t="s">
        <v>2</v>
      </c>
      <c r="I2" s="12">
        <v>20</v>
      </c>
      <c r="J2" s="4">
        <f>SUM(2*D2+E2)</f>
        <v>33</v>
      </c>
      <c r="K2" s="12"/>
      <c r="L2" s="13">
        <v>1</v>
      </c>
      <c r="M2" s="12" t="s">
        <v>69</v>
      </c>
      <c r="N2" s="12">
        <v>22</v>
      </c>
      <c r="O2" s="12">
        <v>14</v>
      </c>
      <c r="P2" s="12">
        <v>5</v>
      </c>
      <c r="Q2" s="12">
        <v>3</v>
      </c>
      <c r="R2" s="12">
        <v>57</v>
      </c>
      <c r="S2" s="13" t="s">
        <v>2</v>
      </c>
      <c r="T2" s="12">
        <v>21</v>
      </c>
      <c r="U2" s="4">
        <f t="shared" ref="U2:U13" si="0">SUM(2*O2+P2)</f>
        <v>33</v>
      </c>
      <c r="V2" s="12"/>
      <c r="AR2" s="12"/>
    </row>
    <row r="3" spans="1:55" x14ac:dyDescent="0.2">
      <c r="A3" s="13">
        <v>2</v>
      </c>
      <c r="B3" s="12" t="s">
        <v>20</v>
      </c>
      <c r="C3" s="12">
        <v>20</v>
      </c>
      <c r="D3" s="12">
        <v>11</v>
      </c>
      <c r="E3" s="12">
        <v>5</v>
      </c>
      <c r="F3" s="12">
        <v>4</v>
      </c>
      <c r="G3" s="12">
        <v>61</v>
      </c>
      <c r="H3" s="13" t="s">
        <v>2</v>
      </c>
      <c r="I3" s="12">
        <v>29</v>
      </c>
      <c r="J3" s="4">
        <f t="shared" ref="J3:J12" si="1">SUM(2*D3+E3)</f>
        <v>27</v>
      </c>
      <c r="K3" s="12"/>
      <c r="L3" s="13">
        <v>2</v>
      </c>
      <c r="M3" s="12" t="s">
        <v>79</v>
      </c>
      <c r="N3" s="12">
        <v>22</v>
      </c>
      <c r="O3" s="12">
        <v>12</v>
      </c>
      <c r="P3" s="12">
        <v>4</v>
      </c>
      <c r="Q3" s="12">
        <v>6</v>
      </c>
      <c r="R3" s="12">
        <v>44</v>
      </c>
      <c r="S3" s="13" t="s">
        <v>2</v>
      </c>
      <c r="T3" s="12">
        <v>37</v>
      </c>
      <c r="U3" s="4">
        <f t="shared" si="0"/>
        <v>28</v>
      </c>
      <c r="V3" s="12"/>
      <c r="AR3" s="12"/>
    </row>
    <row r="4" spans="1:55" x14ac:dyDescent="0.2">
      <c r="A4" s="13">
        <v>3</v>
      </c>
      <c r="B4" s="22" t="s">
        <v>9</v>
      </c>
      <c r="C4" s="12">
        <v>20</v>
      </c>
      <c r="D4" s="12">
        <v>9</v>
      </c>
      <c r="E4" s="12">
        <v>5</v>
      </c>
      <c r="F4" s="12">
        <v>6</v>
      </c>
      <c r="G4" s="12">
        <v>47</v>
      </c>
      <c r="H4" s="13" t="s">
        <v>2</v>
      </c>
      <c r="I4" s="12">
        <v>39</v>
      </c>
      <c r="J4" s="4">
        <f>SUM(2*D4+E4)</f>
        <v>23</v>
      </c>
      <c r="K4" s="12"/>
      <c r="L4" s="13">
        <v>3</v>
      </c>
      <c r="M4" s="22" t="s">
        <v>251</v>
      </c>
      <c r="N4" s="12">
        <v>22</v>
      </c>
      <c r="O4" s="12">
        <v>9</v>
      </c>
      <c r="P4" s="12">
        <v>6</v>
      </c>
      <c r="Q4" s="12">
        <v>7</v>
      </c>
      <c r="R4" s="12">
        <v>57</v>
      </c>
      <c r="S4" s="13" t="s">
        <v>2</v>
      </c>
      <c r="T4" s="12">
        <v>47</v>
      </c>
      <c r="U4" s="4">
        <f t="shared" si="0"/>
        <v>24</v>
      </c>
      <c r="V4" s="12"/>
      <c r="AR4" s="12"/>
    </row>
    <row r="5" spans="1:55" x14ac:dyDescent="0.2">
      <c r="A5" s="13">
        <v>4</v>
      </c>
      <c r="B5" s="12" t="s">
        <v>21</v>
      </c>
      <c r="C5" s="12">
        <v>20</v>
      </c>
      <c r="D5" s="12">
        <v>9</v>
      </c>
      <c r="E5" s="12">
        <v>2</v>
      </c>
      <c r="F5" s="12">
        <v>9</v>
      </c>
      <c r="G5" s="12">
        <v>45</v>
      </c>
      <c r="H5" s="13" t="s">
        <v>2</v>
      </c>
      <c r="I5" s="12">
        <v>38</v>
      </c>
      <c r="J5" s="4">
        <f t="shared" si="1"/>
        <v>20</v>
      </c>
      <c r="K5" s="12"/>
      <c r="L5" s="13">
        <v>4</v>
      </c>
      <c r="M5" s="12" t="s">
        <v>23</v>
      </c>
      <c r="N5" s="12">
        <v>22</v>
      </c>
      <c r="O5" s="12">
        <v>9</v>
      </c>
      <c r="P5" s="12">
        <v>5</v>
      </c>
      <c r="Q5" s="12">
        <v>8</v>
      </c>
      <c r="R5" s="12">
        <v>38</v>
      </c>
      <c r="S5" s="13" t="s">
        <v>2</v>
      </c>
      <c r="T5" s="12">
        <v>41</v>
      </c>
      <c r="U5" s="4">
        <f t="shared" si="0"/>
        <v>23</v>
      </c>
      <c r="V5" s="12"/>
      <c r="AR5" s="12"/>
    </row>
    <row r="6" spans="1:55" x14ac:dyDescent="0.2">
      <c r="A6" s="13">
        <v>5</v>
      </c>
      <c r="B6" s="12" t="s">
        <v>6</v>
      </c>
      <c r="C6" s="12">
        <v>20</v>
      </c>
      <c r="D6" s="12">
        <v>8</v>
      </c>
      <c r="E6" s="12">
        <v>4</v>
      </c>
      <c r="F6" s="12">
        <v>8</v>
      </c>
      <c r="G6" s="12">
        <v>46</v>
      </c>
      <c r="H6" s="13" t="s">
        <v>2</v>
      </c>
      <c r="I6" s="12">
        <v>48</v>
      </c>
      <c r="J6" s="4">
        <f t="shared" si="1"/>
        <v>20</v>
      </c>
      <c r="K6" s="12"/>
      <c r="L6" s="13">
        <v>5</v>
      </c>
      <c r="M6" s="12" t="s">
        <v>34</v>
      </c>
      <c r="N6" s="12">
        <v>22</v>
      </c>
      <c r="O6" s="12">
        <v>7</v>
      </c>
      <c r="P6" s="12">
        <v>8</v>
      </c>
      <c r="Q6" s="12">
        <v>7</v>
      </c>
      <c r="R6" s="12">
        <v>41</v>
      </c>
      <c r="S6" s="13" t="s">
        <v>2</v>
      </c>
      <c r="T6" s="12">
        <v>31</v>
      </c>
      <c r="U6" s="4">
        <f t="shared" si="0"/>
        <v>22</v>
      </c>
      <c r="V6" s="12"/>
      <c r="AR6" s="12"/>
    </row>
    <row r="7" spans="1:55" x14ac:dyDescent="0.2">
      <c r="A7" s="13">
        <v>6</v>
      </c>
      <c r="B7" s="12" t="s">
        <v>14</v>
      </c>
      <c r="C7" s="12">
        <v>20</v>
      </c>
      <c r="D7" s="12">
        <v>6</v>
      </c>
      <c r="E7" s="12">
        <v>7</v>
      </c>
      <c r="F7" s="12">
        <v>7</v>
      </c>
      <c r="G7" s="12">
        <v>33</v>
      </c>
      <c r="H7" s="13" t="s">
        <v>2</v>
      </c>
      <c r="I7" s="12">
        <v>40</v>
      </c>
      <c r="J7" s="4">
        <f t="shared" si="1"/>
        <v>19</v>
      </c>
      <c r="K7" s="12"/>
      <c r="L7" s="13">
        <v>6</v>
      </c>
      <c r="M7" s="12" t="s">
        <v>36</v>
      </c>
      <c r="N7" s="12">
        <v>22</v>
      </c>
      <c r="O7" s="12">
        <v>10</v>
      </c>
      <c r="P7" s="12">
        <v>2</v>
      </c>
      <c r="Q7" s="12">
        <v>10</v>
      </c>
      <c r="R7" s="12">
        <v>59</v>
      </c>
      <c r="S7" s="13" t="s">
        <v>2</v>
      </c>
      <c r="T7" s="12">
        <v>59</v>
      </c>
      <c r="U7" s="4">
        <f t="shared" si="0"/>
        <v>22</v>
      </c>
      <c r="V7" s="12"/>
      <c r="AR7" s="12"/>
    </row>
    <row r="8" spans="1:55" x14ac:dyDescent="0.2">
      <c r="A8" s="13">
        <v>7</v>
      </c>
      <c r="B8" s="12" t="s">
        <v>22</v>
      </c>
      <c r="C8" s="12">
        <v>20</v>
      </c>
      <c r="D8" s="12">
        <v>9</v>
      </c>
      <c r="E8" s="12">
        <v>1</v>
      </c>
      <c r="F8" s="12">
        <v>10</v>
      </c>
      <c r="G8" s="12">
        <v>47</v>
      </c>
      <c r="H8" s="13" t="s">
        <v>2</v>
      </c>
      <c r="I8" s="12">
        <v>57</v>
      </c>
      <c r="J8" s="4">
        <f t="shared" si="1"/>
        <v>19</v>
      </c>
      <c r="K8" s="12"/>
      <c r="L8" s="13">
        <v>7</v>
      </c>
      <c r="M8" s="12" t="s">
        <v>37</v>
      </c>
      <c r="N8" s="12">
        <v>22</v>
      </c>
      <c r="O8" s="12">
        <v>8</v>
      </c>
      <c r="P8" s="12">
        <v>4</v>
      </c>
      <c r="Q8" s="12">
        <v>10</v>
      </c>
      <c r="R8" s="12">
        <v>47</v>
      </c>
      <c r="S8" s="13" t="s">
        <v>2</v>
      </c>
      <c r="T8" s="12">
        <v>50</v>
      </c>
      <c r="U8" s="4">
        <f t="shared" si="0"/>
        <v>20</v>
      </c>
      <c r="V8" s="12"/>
      <c r="AR8" s="12"/>
    </row>
    <row r="9" spans="1:55" x14ac:dyDescent="0.2">
      <c r="A9" s="13">
        <v>8</v>
      </c>
      <c r="B9" s="32" t="s">
        <v>12</v>
      </c>
      <c r="C9" s="12">
        <v>20</v>
      </c>
      <c r="D9" s="12">
        <v>7</v>
      </c>
      <c r="E9" s="12">
        <v>3</v>
      </c>
      <c r="F9" s="12">
        <v>10</v>
      </c>
      <c r="G9" s="12">
        <v>40</v>
      </c>
      <c r="H9" s="13" t="s">
        <v>2</v>
      </c>
      <c r="I9" s="12">
        <v>46</v>
      </c>
      <c r="J9" s="4">
        <f t="shared" si="1"/>
        <v>17</v>
      </c>
      <c r="K9" s="12"/>
      <c r="L9" s="13">
        <v>8</v>
      </c>
      <c r="M9" s="12" t="s">
        <v>253</v>
      </c>
      <c r="N9" s="12">
        <v>22</v>
      </c>
      <c r="O9" s="12">
        <v>8</v>
      </c>
      <c r="P9" s="12">
        <v>4</v>
      </c>
      <c r="Q9" s="12">
        <v>10</v>
      </c>
      <c r="R9" s="12">
        <v>42</v>
      </c>
      <c r="S9" s="13" t="s">
        <v>2</v>
      </c>
      <c r="T9" s="12">
        <v>46</v>
      </c>
      <c r="U9" s="4">
        <f t="shared" si="0"/>
        <v>20</v>
      </c>
      <c r="V9" s="12"/>
      <c r="AR9" s="12"/>
    </row>
    <row r="10" spans="1:55" x14ac:dyDescent="0.2">
      <c r="A10" s="13">
        <v>9</v>
      </c>
      <c r="B10" s="12" t="s">
        <v>23</v>
      </c>
      <c r="C10" s="12">
        <v>20</v>
      </c>
      <c r="D10" s="12">
        <v>6</v>
      </c>
      <c r="E10" s="12">
        <v>4</v>
      </c>
      <c r="F10" s="12">
        <v>10</v>
      </c>
      <c r="G10" s="12">
        <v>28</v>
      </c>
      <c r="H10" s="13" t="s">
        <v>2</v>
      </c>
      <c r="I10" s="12">
        <v>37</v>
      </c>
      <c r="J10" s="4">
        <f t="shared" si="1"/>
        <v>16</v>
      </c>
      <c r="K10" s="12"/>
      <c r="L10" s="13">
        <v>9</v>
      </c>
      <c r="M10" s="32" t="s">
        <v>12</v>
      </c>
      <c r="N10" s="12">
        <v>22</v>
      </c>
      <c r="O10" s="12">
        <v>7</v>
      </c>
      <c r="P10" s="12">
        <v>5</v>
      </c>
      <c r="Q10" s="12">
        <v>10</v>
      </c>
      <c r="R10" s="12">
        <v>49</v>
      </c>
      <c r="S10" s="13" t="s">
        <v>2</v>
      </c>
      <c r="T10" s="12">
        <v>46</v>
      </c>
      <c r="U10" s="4">
        <f t="shared" si="0"/>
        <v>19</v>
      </c>
      <c r="V10" s="12"/>
      <c r="AR10" s="12"/>
    </row>
    <row r="11" spans="1:55" x14ac:dyDescent="0.2">
      <c r="A11" s="13">
        <v>10</v>
      </c>
      <c r="B11" s="12" t="s">
        <v>24</v>
      </c>
      <c r="C11" s="12">
        <v>20</v>
      </c>
      <c r="D11" s="12">
        <v>5</v>
      </c>
      <c r="E11" s="12">
        <v>4</v>
      </c>
      <c r="F11" s="12">
        <v>11</v>
      </c>
      <c r="G11" s="12">
        <v>35</v>
      </c>
      <c r="H11" s="13" t="s">
        <v>2</v>
      </c>
      <c r="I11" s="12">
        <v>65</v>
      </c>
      <c r="J11" s="4">
        <f t="shared" si="1"/>
        <v>14</v>
      </c>
      <c r="K11" s="12"/>
      <c r="L11" s="13">
        <v>10</v>
      </c>
      <c r="M11" s="12" t="s">
        <v>22</v>
      </c>
      <c r="N11" s="12">
        <v>22</v>
      </c>
      <c r="O11" s="12">
        <v>8</v>
      </c>
      <c r="P11" s="12">
        <v>3</v>
      </c>
      <c r="Q11" s="12">
        <v>11</v>
      </c>
      <c r="R11" s="12">
        <v>34</v>
      </c>
      <c r="S11" s="13" t="s">
        <v>2</v>
      </c>
      <c r="T11" s="12">
        <v>45</v>
      </c>
      <c r="U11" s="4">
        <f t="shared" si="0"/>
        <v>19</v>
      </c>
      <c r="V11" s="12"/>
      <c r="AR11" s="12"/>
    </row>
    <row r="12" spans="1:55" x14ac:dyDescent="0.2">
      <c r="A12" s="13">
        <v>11</v>
      </c>
      <c r="B12" s="22" t="s">
        <v>0</v>
      </c>
      <c r="C12" s="12">
        <v>20</v>
      </c>
      <c r="D12" s="12">
        <v>4</v>
      </c>
      <c r="E12" s="12">
        <v>4</v>
      </c>
      <c r="F12" s="12">
        <v>12</v>
      </c>
      <c r="G12" s="12">
        <v>21</v>
      </c>
      <c r="H12" s="13" t="s">
        <v>2</v>
      </c>
      <c r="I12" s="12">
        <v>51</v>
      </c>
      <c r="J12" s="4">
        <f t="shared" si="1"/>
        <v>12</v>
      </c>
      <c r="K12" s="12"/>
      <c r="L12" s="13">
        <v>11</v>
      </c>
      <c r="M12" s="12" t="s">
        <v>81</v>
      </c>
      <c r="N12" s="4">
        <v>22</v>
      </c>
      <c r="O12" s="4">
        <v>6</v>
      </c>
      <c r="P12" s="4">
        <v>6</v>
      </c>
      <c r="Q12" s="4">
        <v>10</v>
      </c>
      <c r="R12" s="4">
        <v>39</v>
      </c>
      <c r="S12" s="23" t="s">
        <v>2</v>
      </c>
      <c r="T12" s="4">
        <v>54</v>
      </c>
      <c r="U12" s="4">
        <f t="shared" si="0"/>
        <v>18</v>
      </c>
      <c r="V12" s="12"/>
      <c r="AR12" s="12"/>
    </row>
    <row r="13" spans="1:55" x14ac:dyDescent="0.2">
      <c r="A13" s="13"/>
      <c r="B13" s="12"/>
      <c r="C13" s="4">
        <f>SUM(C2:C12)</f>
        <v>220</v>
      </c>
      <c r="D13" s="4">
        <f>SUM(D2:D12)</f>
        <v>89</v>
      </c>
      <c r="E13" s="4">
        <f>SUM(E2:E12)</f>
        <v>42</v>
      </c>
      <c r="F13" s="4">
        <f>SUM(F2:F12)</f>
        <v>89</v>
      </c>
      <c r="G13" s="4">
        <f>SUM(G2:G12)</f>
        <v>470</v>
      </c>
      <c r="H13" s="23" t="s">
        <v>2</v>
      </c>
      <c r="I13" s="4">
        <f>SUM(I2:I12)</f>
        <v>470</v>
      </c>
      <c r="J13" s="4">
        <f>SUM(J2:J12)</f>
        <v>220</v>
      </c>
      <c r="K13" s="24"/>
      <c r="L13" s="13">
        <v>12</v>
      </c>
      <c r="M13" s="22" t="s">
        <v>86</v>
      </c>
      <c r="N13" s="12">
        <v>22</v>
      </c>
      <c r="O13" s="12">
        <v>6</v>
      </c>
      <c r="P13" s="12">
        <v>4</v>
      </c>
      <c r="Q13" s="12">
        <v>12</v>
      </c>
      <c r="R13" s="12">
        <v>28</v>
      </c>
      <c r="S13" s="13" t="s">
        <v>2</v>
      </c>
      <c r="T13" s="12">
        <v>56</v>
      </c>
      <c r="U13" s="4">
        <f t="shared" si="0"/>
        <v>16</v>
      </c>
      <c r="V13" s="24"/>
      <c r="W13" s="13"/>
      <c r="X13" s="22"/>
      <c r="Y13" s="12"/>
      <c r="Z13" s="12"/>
      <c r="AA13" s="12"/>
      <c r="AB13" s="12"/>
      <c r="AC13" s="12"/>
      <c r="AD13" s="13"/>
      <c r="AE13" s="12"/>
      <c r="AF13" s="4"/>
      <c r="AR13" s="24"/>
      <c r="BC13" s="12"/>
    </row>
    <row r="14" spans="1:55" x14ac:dyDescent="0.2">
      <c r="K14" s="12"/>
      <c r="L14" s="12"/>
      <c r="M14" s="28"/>
      <c r="N14" s="12">
        <f>SUM(N2:N13)</f>
        <v>264</v>
      </c>
      <c r="O14" s="12">
        <f>SUM(O2:O13)</f>
        <v>104</v>
      </c>
      <c r="P14" s="12">
        <f>SUM(P2:P13)</f>
        <v>56</v>
      </c>
      <c r="Q14" s="12">
        <f>SUM(Q2:Q13)</f>
        <v>104</v>
      </c>
      <c r="R14" s="12">
        <f>SUM(R2:R13)</f>
        <v>535</v>
      </c>
      <c r="S14" s="23" t="s">
        <v>2</v>
      </c>
      <c r="T14" s="12">
        <f>SUM(T2:T13)</f>
        <v>533</v>
      </c>
      <c r="U14" s="12">
        <f t="shared" ref="U14" si="2">SUM(U2:U13)</f>
        <v>264</v>
      </c>
      <c r="V14" s="12"/>
      <c r="W14" s="12"/>
      <c r="X14" s="28"/>
      <c r="Y14" s="12"/>
      <c r="Z14" s="12"/>
      <c r="AA14" s="12"/>
      <c r="AB14" s="12"/>
      <c r="AC14" s="12"/>
      <c r="AD14" s="23"/>
      <c r="AE14" s="12"/>
      <c r="AF14" s="12"/>
      <c r="AR14" s="12"/>
      <c r="AS14" s="12"/>
      <c r="AT14" s="28"/>
    </row>
    <row r="15" spans="1:55" x14ac:dyDescent="0.2">
      <c r="A15" s="12"/>
      <c r="B15" s="28" t="s">
        <v>25</v>
      </c>
      <c r="C15" s="12"/>
      <c r="D15" s="12"/>
      <c r="E15" s="12"/>
      <c r="F15" s="12"/>
      <c r="G15" s="12"/>
      <c r="H15" s="13"/>
      <c r="I15" s="12"/>
      <c r="J15" s="12"/>
      <c r="K15" s="12"/>
      <c r="L15" s="13"/>
      <c r="M15" s="28" t="s">
        <v>462</v>
      </c>
      <c r="N15" s="12"/>
      <c r="O15" s="12"/>
      <c r="P15" s="12"/>
      <c r="Q15" s="12"/>
      <c r="R15" s="12"/>
      <c r="S15" s="13"/>
      <c r="T15" s="12"/>
      <c r="U15" s="12"/>
      <c r="V15" s="12"/>
      <c r="W15" s="12"/>
      <c r="X15" s="28"/>
      <c r="Y15" s="12"/>
      <c r="Z15" s="12"/>
      <c r="AA15" s="12"/>
      <c r="AB15" s="12"/>
      <c r="AC15" s="12"/>
      <c r="AD15" s="23"/>
      <c r="AE15" s="12"/>
      <c r="AF15" s="12"/>
      <c r="AR15" s="12"/>
      <c r="AS15" s="12"/>
      <c r="AT15" s="28"/>
      <c r="AU15" s="12"/>
      <c r="AV15" s="12"/>
      <c r="AW15" s="12"/>
      <c r="AX15" s="12"/>
      <c r="AY15" s="12"/>
      <c r="AZ15" s="23"/>
      <c r="BA15" s="12"/>
      <c r="BB15" s="12"/>
    </row>
    <row r="16" spans="1:55" x14ac:dyDescent="0.2">
      <c r="A16" s="13">
        <v>1</v>
      </c>
      <c r="B16" s="12" t="s">
        <v>19</v>
      </c>
      <c r="C16" s="12">
        <v>18</v>
      </c>
      <c r="D16" s="12">
        <v>14</v>
      </c>
      <c r="E16" s="12">
        <v>2</v>
      </c>
      <c r="F16" s="12">
        <v>2</v>
      </c>
      <c r="G16" s="12">
        <v>44</v>
      </c>
      <c r="H16" s="13" t="s">
        <v>2</v>
      </c>
      <c r="I16" s="12">
        <v>13</v>
      </c>
      <c r="J16" s="4">
        <f>SUM(2*D16+E16)</f>
        <v>30</v>
      </c>
      <c r="K16" s="12"/>
      <c r="L16" s="13">
        <v>1</v>
      </c>
      <c r="M16" s="12" t="s">
        <v>34</v>
      </c>
      <c r="N16" s="12">
        <v>22</v>
      </c>
      <c r="O16" s="12">
        <v>18</v>
      </c>
      <c r="P16" s="12">
        <v>1</v>
      </c>
      <c r="Q16" s="12">
        <v>3</v>
      </c>
      <c r="R16" s="12">
        <v>50</v>
      </c>
      <c r="S16" s="13" t="s">
        <v>2</v>
      </c>
      <c r="T16" s="12">
        <v>19</v>
      </c>
      <c r="U16" s="4">
        <f t="shared" ref="U16:U27" si="3">SUM(2*O16+P16)</f>
        <v>37</v>
      </c>
      <c r="V16" s="12"/>
      <c r="AG16" s="12"/>
      <c r="AR16" s="12"/>
    </row>
    <row r="17" spans="1:54" x14ac:dyDescent="0.2">
      <c r="A17" s="13">
        <v>2</v>
      </c>
      <c r="B17" s="12" t="s">
        <v>21</v>
      </c>
      <c r="C17" s="12">
        <v>18</v>
      </c>
      <c r="D17" s="12">
        <v>11</v>
      </c>
      <c r="E17" s="12">
        <v>4</v>
      </c>
      <c r="F17" s="12">
        <v>3</v>
      </c>
      <c r="G17" s="12">
        <v>64</v>
      </c>
      <c r="H17" s="13" t="s">
        <v>2</v>
      </c>
      <c r="I17" s="12">
        <v>31</v>
      </c>
      <c r="J17" s="4">
        <f>SUM(2*D17+E17)</f>
        <v>26</v>
      </c>
      <c r="K17" s="12"/>
      <c r="L17" s="13">
        <v>2</v>
      </c>
      <c r="M17" s="22" t="s">
        <v>251</v>
      </c>
      <c r="N17" s="12">
        <v>22</v>
      </c>
      <c r="O17" s="12">
        <v>15</v>
      </c>
      <c r="P17" s="12">
        <v>2</v>
      </c>
      <c r="Q17" s="12">
        <v>5</v>
      </c>
      <c r="R17" s="12">
        <v>56</v>
      </c>
      <c r="S17" s="13" t="s">
        <v>2</v>
      </c>
      <c r="T17" s="12">
        <v>31</v>
      </c>
      <c r="U17" s="4">
        <f t="shared" si="3"/>
        <v>32</v>
      </c>
      <c r="V17" s="12"/>
      <c r="AG17" s="12"/>
      <c r="AR17" s="12"/>
    </row>
    <row r="18" spans="1:54" x14ac:dyDescent="0.2">
      <c r="A18" s="13">
        <v>3</v>
      </c>
      <c r="B18" s="12" t="s">
        <v>14</v>
      </c>
      <c r="C18" s="12">
        <v>18</v>
      </c>
      <c r="D18" s="12">
        <v>9</v>
      </c>
      <c r="E18" s="12">
        <v>2</v>
      </c>
      <c r="F18" s="12">
        <v>7</v>
      </c>
      <c r="G18" s="12">
        <v>42</v>
      </c>
      <c r="H18" s="13" t="s">
        <v>2</v>
      </c>
      <c r="I18" s="12">
        <v>36</v>
      </c>
      <c r="J18" s="4">
        <f>SUM(2*D18+E18)</f>
        <v>20</v>
      </c>
      <c r="K18" s="12"/>
      <c r="L18" s="13">
        <v>3</v>
      </c>
      <c r="M18" s="12" t="s">
        <v>32</v>
      </c>
      <c r="N18" s="12">
        <v>22</v>
      </c>
      <c r="O18" s="12">
        <v>13</v>
      </c>
      <c r="P18" s="12">
        <v>3</v>
      </c>
      <c r="Q18" s="12">
        <v>6</v>
      </c>
      <c r="R18" s="12">
        <v>53</v>
      </c>
      <c r="S18" s="13" t="s">
        <v>2</v>
      </c>
      <c r="T18" s="12">
        <v>36</v>
      </c>
      <c r="U18" s="4">
        <f t="shared" si="3"/>
        <v>29</v>
      </c>
      <c r="V18" s="12"/>
      <c r="AG18" s="12"/>
      <c r="AR18" s="12"/>
    </row>
    <row r="19" spans="1:54" x14ac:dyDescent="0.2">
      <c r="A19" s="13">
        <v>4</v>
      </c>
      <c r="B19" s="12" t="s">
        <v>6</v>
      </c>
      <c r="C19" s="12">
        <v>18</v>
      </c>
      <c r="D19" s="12">
        <v>6</v>
      </c>
      <c r="E19" s="12">
        <v>8</v>
      </c>
      <c r="F19" s="12">
        <v>4</v>
      </c>
      <c r="G19" s="12">
        <v>28</v>
      </c>
      <c r="H19" s="13" t="s">
        <v>2</v>
      </c>
      <c r="I19" s="12">
        <v>26</v>
      </c>
      <c r="J19" s="4">
        <f t="shared" ref="J19:J25" si="4">SUM(2*D19+E19)</f>
        <v>20</v>
      </c>
      <c r="K19" s="12"/>
      <c r="L19" s="13">
        <v>4</v>
      </c>
      <c r="M19" s="12" t="s">
        <v>79</v>
      </c>
      <c r="N19" s="12">
        <v>22</v>
      </c>
      <c r="O19" s="12">
        <v>11</v>
      </c>
      <c r="P19" s="12">
        <v>1</v>
      </c>
      <c r="Q19" s="12">
        <v>10</v>
      </c>
      <c r="R19" s="12">
        <v>55</v>
      </c>
      <c r="S19" s="13" t="s">
        <v>2</v>
      </c>
      <c r="T19" s="12">
        <v>34</v>
      </c>
      <c r="U19" s="4">
        <f t="shared" si="3"/>
        <v>23</v>
      </c>
      <c r="V19" s="12"/>
      <c r="AG19" s="12"/>
      <c r="AR19" s="12"/>
    </row>
    <row r="20" spans="1:54" x14ac:dyDescent="0.2">
      <c r="A20" s="13">
        <v>5</v>
      </c>
      <c r="B20" s="12" t="s">
        <v>3</v>
      </c>
      <c r="C20" s="12">
        <v>18</v>
      </c>
      <c r="D20" s="12">
        <v>7</v>
      </c>
      <c r="E20" s="12">
        <v>5</v>
      </c>
      <c r="F20" s="12">
        <v>6</v>
      </c>
      <c r="G20" s="12">
        <v>33</v>
      </c>
      <c r="H20" s="13" t="s">
        <v>2</v>
      </c>
      <c r="I20" s="12">
        <v>28</v>
      </c>
      <c r="J20" s="4">
        <f t="shared" si="4"/>
        <v>19</v>
      </c>
      <c r="K20" s="12"/>
      <c r="L20" s="13">
        <v>5</v>
      </c>
      <c r="M20" s="12" t="s">
        <v>36</v>
      </c>
      <c r="N20" s="12">
        <v>22</v>
      </c>
      <c r="O20" s="12">
        <v>10</v>
      </c>
      <c r="P20" s="12">
        <v>3</v>
      </c>
      <c r="Q20" s="12">
        <v>9</v>
      </c>
      <c r="R20" s="12">
        <v>62</v>
      </c>
      <c r="S20" s="13" t="s">
        <v>2</v>
      </c>
      <c r="T20" s="12">
        <v>43</v>
      </c>
      <c r="U20" s="4">
        <f t="shared" si="3"/>
        <v>23</v>
      </c>
      <c r="V20" s="12"/>
      <c r="AG20" s="12"/>
      <c r="AR20" s="12"/>
    </row>
    <row r="21" spans="1:54" x14ac:dyDescent="0.2">
      <c r="A21" s="13">
        <v>6</v>
      </c>
      <c r="B21" s="22" t="s">
        <v>9</v>
      </c>
      <c r="C21" s="12">
        <v>18</v>
      </c>
      <c r="D21" s="12">
        <v>7</v>
      </c>
      <c r="E21" s="12">
        <v>3</v>
      </c>
      <c r="F21" s="12">
        <v>8</v>
      </c>
      <c r="G21" s="12">
        <v>29</v>
      </c>
      <c r="H21" s="13" t="s">
        <v>2</v>
      </c>
      <c r="I21" s="12">
        <v>35</v>
      </c>
      <c r="J21" s="4">
        <f t="shared" si="4"/>
        <v>17</v>
      </c>
      <c r="K21" s="12"/>
      <c r="L21" s="13">
        <v>6</v>
      </c>
      <c r="M21" s="12" t="s">
        <v>37</v>
      </c>
      <c r="N21" s="12">
        <v>22</v>
      </c>
      <c r="O21" s="12">
        <v>10</v>
      </c>
      <c r="P21" s="12">
        <v>3</v>
      </c>
      <c r="Q21" s="12">
        <v>9</v>
      </c>
      <c r="R21" s="12">
        <v>49</v>
      </c>
      <c r="S21" s="13" t="s">
        <v>2</v>
      </c>
      <c r="T21" s="12">
        <v>41</v>
      </c>
      <c r="U21" s="4">
        <f t="shared" si="3"/>
        <v>23</v>
      </c>
      <c r="V21" s="12"/>
      <c r="AG21" s="12"/>
      <c r="AR21" s="12"/>
    </row>
    <row r="22" spans="1:54" x14ac:dyDescent="0.2">
      <c r="A22" s="13">
        <v>7</v>
      </c>
      <c r="B22" s="12" t="s">
        <v>20</v>
      </c>
      <c r="C22" s="12">
        <v>18</v>
      </c>
      <c r="D22" s="12">
        <v>5</v>
      </c>
      <c r="E22" s="12">
        <v>4</v>
      </c>
      <c r="F22" s="12">
        <v>9</v>
      </c>
      <c r="G22" s="12">
        <v>33</v>
      </c>
      <c r="H22" s="13" t="s">
        <v>2</v>
      </c>
      <c r="I22" s="12">
        <v>44</v>
      </c>
      <c r="J22" s="4">
        <f t="shared" si="4"/>
        <v>14</v>
      </c>
      <c r="K22" s="12"/>
      <c r="L22" s="13">
        <v>7</v>
      </c>
      <c r="M22" s="12" t="s">
        <v>5</v>
      </c>
      <c r="N22" s="12">
        <v>22</v>
      </c>
      <c r="O22" s="12">
        <v>7</v>
      </c>
      <c r="P22" s="12">
        <v>5</v>
      </c>
      <c r="Q22" s="12">
        <v>10</v>
      </c>
      <c r="R22" s="12">
        <v>37</v>
      </c>
      <c r="S22" s="13" t="s">
        <v>2</v>
      </c>
      <c r="T22" s="12">
        <v>49</v>
      </c>
      <c r="U22" s="4">
        <f t="shared" si="3"/>
        <v>19</v>
      </c>
      <c r="V22" s="12"/>
      <c r="AG22" s="12"/>
      <c r="AR22" s="12"/>
    </row>
    <row r="23" spans="1:54" x14ac:dyDescent="0.2">
      <c r="A23" s="13">
        <v>8</v>
      </c>
      <c r="B23" s="32" t="s">
        <v>12</v>
      </c>
      <c r="C23" s="12">
        <v>18</v>
      </c>
      <c r="D23" s="12">
        <v>6</v>
      </c>
      <c r="E23" s="12">
        <v>2</v>
      </c>
      <c r="F23" s="12">
        <v>10</v>
      </c>
      <c r="G23" s="12">
        <v>17</v>
      </c>
      <c r="H23" s="13" t="s">
        <v>2</v>
      </c>
      <c r="I23" s="12">
        <v>27</v>
      </c>
      <c r="J23" s="4">
        <f t="shared" si="4"/>
        <v>14</v>
      </c>
      <c r="K23" s="12"/>
      <c r="L23" s="13">
        <v>8</v>
      </c>
      <c r="M23" s="32" t="s">
        <v>12</v>
      </c>
      <c r="N23" s="12">
        <v>22</v>
      </c>
      <c r="O23" s="12">
        <v>8</v>
      </c>
      <c r="P23" s="12">
        <v>3</v>
      </c>
      <c r="Q23" s="12">
        <v>11</v>
      </c>
      <c r="R23" s="12">
        <v>40</v>
      </c>
      <c r="S23" s="13" t="s">
        <v>2</v>
      </c>
      <c r="T23" s="12">
        <v>64</v>
      </c>
      <c r="U23" s="4">
        <f t="shared" si="3"/>
        <v>19</v>
      </c>
      <c r="V23" s="12"/>
      <c r="AG23" s="12"/>
      <c r="AR23" s="12"/>
    </row>
    <row r="24" spans="1:54" x14ac:dyDescent="0.2">
      <c r="A24" s="13">
        <v>9</v>
      </c>
      <c r="B24" s="12" t="s">
        <v>23</v>
      </c>
      <c r="C24" s="12">
        <v>18</v>
      </c>
      <c r="D24" s="12">
        <v>4</v>
      </c>
      <c r="E24" s="12">
        <v>3</v>
      </c>
      <c r="F24" s="12">
        <v>11</v>
      </c>
      <c r="G24" s="12">
        <v>26</v>
      </c>
      <c r="H24" s="13" t="s">
        <v>2</v>
      </c>
      <c r="I24" s="12">
        <v>43</v>
      </c>
      <c r="J24" s="4">
        <f t="shared" si="4"/>
        <v>11</v>
      </c>
      <c r="K24" s="12"/>
      <c r="L24" s="13">
        <v>9</v>
      </c>
      <c r="M24" s="12" t="s">
        <v>254</v>
      </c>
      <c r="N24" s="12">
        <v>22</v>
      </c>
      <c r="O24" s="12">
        <v>6</v>
      </c>
      <c r="P24" s="12">
        <v>4</v>
      </c>
      <c r="Q24" s="12">
        <v>12</v>
      </c>
      <c r="R24" s="12">
        <v>33</v>
      </c>
      <c r="S24" s="13" t="s">
        <v>2</v>
      </c>
      <c r="T24" s="12">
        <v>45</v>
      </c>
      <c r="U24" s="4">
        <f t="shared" si="3"/>
        <v>16</v>
      </c>
      <c r="V24" s="12"/>
      <c r="AG24" s="12"/>
      <c r="AR24" s="12"/>
    </row>
    <row r="25" spans="1:54" x14ac:dyDescent="0.2">
      <c r="A25" s="13">
        <v>10</v>
      </c>
      <c r="B25" s="12" t="s">
        <v>22</v>
      </c>
      <c r="C25" s="12">
        <v>18</v>
      </c>
      <c r="D25" s="12">
        <v>3</v>
      </c>
      <c r="E25" s="12">
        <v>3</v>
      </c>
      <c r="F25" s="12">
        <v>12</v>
      </c>
      <c r="G25" s="12">
        <v>20</v>
      </c>
      <c r="H25" s="13" t="s">
        <v>2</v>
      </c>
      <c r="I25" s="12">
        <v>53</v>
      </c>
      <c r="J25" s="4">
        <f t="shared" si="4"/>
        <v>9</v>
      </c>
      <c r="K25" s="12"/>
      <c r="L25" s="13">
        <v>10</v>
      </c>
      <c r="M25" s="12" t="s">
        <v>22</v>
      </c>
      <c r="N25" s="12">
        <v>22</v>
      </c>
      <c r="O25" s="12">
        <v>7</v>
      </c>
      <c r="P25" s="12">
        <v>2</v>
      </c>
      <c r="Q25" s="12">
        <v>13</v>
      </c>
      <c r="R25" s="12">
        <v>35</v>
      </c>
      <c r="S25" s="13" t="s">
        <v>2</v>
      </c>
      <c r="T25" s="12">
        <v>55</v>
      </c>
      <c r="U25" s="4">
        <f t="shared" si="3"/>
        <v>16</v>
      </c>
      <c r="V25" s="12"/>
      <c r="AG25" s="12"/>
      <c r="AR25" s="12"/>
    </row>
    <row r="26" spans="1:54" x14ac:dyDescent="0.2">
      <c r="A26" s="13"/>
      <c r="B26" s="12"/>
      <c r="C26" s="4">
        <f>SUM(C16:C25)</f>
        <v>180</v>
      </c>
      <c r="D26" s="4">
        <f>SUM(D16:D25)</f>
        <v>72</v>
      </c>
      <c r="E26" s="4">
        <f>SUM(E16:E25)</f>
        <v>36</v>
      </c>
      <c r="F26" s="4">
        <f>SUM(F16:F25)</f>
        <v>72</v>
      </c>
      <c r="G26" s="4">
        <f>SUM(G16:G25)</f>
        <v>336</v>
      </c>
      <c r="H26" s="23" t="s">
        <v>2</v>
      </c>
      <c r="I26" s="4">
        <f>SUM(I16:I25)</f>
        <v>336</v>
      </c>
      <c r="J26" s="4">
        <f>SUM(J16:J25)</f>
        <v>180</v>
      </c>
      <c r="K26" s="24"/>
      <c r="L26" s="13">
        <v>11</v>
      </c>
      <c r="M26" s="12" t="s">
        <v>23</v>
      </c>
      <c r="N26" s="4">
        <v>22</v>
      </c>
      <c r="O26" s="4">
        <v>7</v>
      </c>
      <c r="P26" s="4">
        <v>2</v>
      </c>
      <c r="Q26" s="4">
        <v>13</v>
      </c>
      <c r="R26" s="4">
        <v>31</v>
      </c>
      <c r="S26" s="23" t="s">
        <v>2</v>
      </c>
      <c r="T26" s="4">
        <v>54</v>
      </c>
      <c r="U26" s="4">
        <f t="shared" si="3"/>
        <v>16</v>
      </c>
      <c r="V26" s="24"/>
      <c r="AG26" s="12"/>
      <c r="AR26" s="24"/>
    </row>
    <row r="27" spans="1:54" x14ac:dyDescent="0.2">
      <c r="K27" s="12"/>
      <c r="L27" s="13">
        <v>12</v>
      </c>
      <c r="M27" s="22" t="s">
        <v>253</v>
      </c>
      <c r="N27" s="12">
        <v>22</v>
      </c>
      <c r="O27" s="12">
        <v>5</v>
      </c>
      <c r="P27" s="12">
        <v>1</v>
      </c>
      <c r="Q27" s="12">
        <v>16</v>
      </c>
      <c r="R27" s="12">
        <v>33</v>
      </c>
      <c r="S27" s="13" t="s">
        <v>2</v>
      </c>
      <c r="T27" s="12">
        <v>63</v>
      </c>
      <c r="U27" s="4">
        <f t="shared" si="3"/>
        <v>11</v>
      </c>
      <c r="V27" s="12"/>
      <c r="AG27" s="12"/>
      <c r="AR27" s="12"/>
    </row>
    <row r="28" spans="1:54" x14ac:dyDescent="0.2">
      <c r="K28" s="12"/>
      <c r="L28" s="12"/>
      <c r="M28" s="28"/>
      <c r="N28" s="12">
        <f>SUM(N16:N27)</f>
        <v>264</v>
      </c>
      <c r="O28" s="12">
        <f>SUM(O16:O27)</f>
        <v>117</v>
      </c>
      <c r="P28" s="12">
        <f>SUM(P16:P27)</f>
        <v>30</v>
      </c>
      <c r="Q28" s="12">
        <f>SUM(Q16:Q27)</f>
        <v>117</v>
      </c>
      <c r="R28" s="12">
        <f>SUM(R16:R27)</f>
        <v>534</v>
      </c>
      <c r="S28" s="23" t="s">
        <v>2</v>
      </c>
      <c r="T28" s="12">
        <f>SUM(T16:T27)</f>
        <v>534</v>
      </c>
      <c r="U28" s="12">
        <f t="shared" ref="U28" si="5">SUM(U16:U27)</f>
        <v>264</v>
      </c>
      <c r="V28" s="12"/>
      <c r="AG28" s="24"/>
      <c r="AR28" s="12"/>
    </row>
    <row r="29" spans="1:54" x14ac:dyDescent="0.2">
      <c r="A29" s="13"/>
      <c r="B29" s="28" t="s">
        <v>26</v>
      </c>
      <c r="C29" s="12"/>
      <c r="D29" s="12"/>
      <c r="E29" s="12"/>
      <c r="F29" s="12"/>
      <c r="G29" s="12"/>
      <c r="H29" s="13"/>
      <c r="I29" s="12"/>
      <c r="J29" s="12"/>
      <c r="K29" s="12"/>
      <c r="L29" s="13"/>
      <c r="M29" s="28" t="s">
        <v>463</v>
      </c>
      <c r="N29" s="12"/>
      <c r="O29" s="12"/>
      <c r="P29" s="12"/>
      <c r="Q29" s="12"/>
      <c r="R29" s="12"/>
      <c r="S29" s="13"/>
      <c r="T29" s="12"/>
      <c r="U29" s="12"/>
      <c r="V29" s="12"/>
      <c r="AG29" s="12"/>
      <c r="AR29" s="12"/>
    </row>
    <row r="30" spans="1:54" x14ac:dyDescent="0.2">
      <c r="A30" s="13">
        <v>1</v>
      </c>
      <c r="B30" s="12" t="s">
        <v>20</v>
      </c>
      <c r="C30" s="12">
        <v>18</v>
      </c>
      <c r="D30" s="12">
        <v>10</v>
      </c>
      <c r="E30" s="12">
        <v>5</v>
      </c>
      <c r="F30" s="12">
        <v>3</v>
      </c>
      <c r="G30" s="12">
        <v>49</v>
      </c>
      <c r="H30" s="13" t="s">
        <v>2</v>
      </c>
      <c r="I30" s="12">
        <v>28</v>
      </c>
      <c r="J30" s="4">
        <f>SUM(2*D30+E30)</f>
        <v>25</v>
      </c>
      <c r="K30" s="12"/>
      <c r="L30" s="13">
        <v>1</v>
      </c>
      <c r="M30" s="12" t="s">
        <v>36</v>
      </c>
      <c r="N30" s="12">
        <v>22</v>
      </c>
      <c r="O30" s="12">
        <v>18</v>
      </c>
      <c r="P30" s="12">
        <v>1</v>
      </c>
      <c r="Q30" s="12">
        <v>3</v>
      </c>
      <c r="R30" s="12">
        <v>104</v>
      </c>
      <c r="S30" s="13" t="s">
        <v>2</v>
      </c>
      <c r="T30" s="12">
        <v>31</v>
      </c>
      <c r="U30" s="4">
        <f t="shared" ref="U30:U41" si="6">SUM(2*O30+P30)</f>
        <v>37</v>
      </c>
      <c r="V30" s="12"/>
      <c r="AG30" s="12"/>
      <c r="AR30" s="12"/>
    </row>
    <row r="31" spans="1:54" x14ac:dyDescent="0.2">
      <c r="A31" s="13">
        <v>2</v>
      </c>
      <c r="B31" s="12" t="s">
        <v>6</v>
      </c>
      <c r="C31" s="12">
        <v>18</v>
      </c>
      <c r="D31" s="12">
        <v>11</v>
      </c>
      <c r="E31" s="12">
        <v>0</v>
      </c>
      <c r="F31" s="12">
        <v>7</v>
      </c>
      <c r="G31" s="12">
        <v>51</v>
      </c>
      <c r="H31" s="13" t="s">
        <v>2</v>
      </c>
      <c r="I31" s="12">
        <v>36</v>
      </c>
      <c r="J31" s="4">
        <f>SUM(2*D31+E31)</f>
        <v>22</v>
      </c>
      <c r="K31" s="12"/>
      <c r="L31" s="13">
        <v>2</v>
      </c>
      <c r="M31" s="12" t="s">
        <v>32</v>
      </c>
      <c r="N31" s="12">
        <v>22</v>
      </c>
      <c r="O31" s="12">
        <v>15</v>
      </c>
      <c r="P31" s="12">
        <v>4</v>
      </c>
      <c r="Q31" s="12">
        <v>3</v>
      </c>
      <c r="R31" s="12">
        <v>67</v>
      </c>
      <c r="S31" s="13" t="s">
        <v>2</v>
      </c>
      <c r="T31" s="12">
        <v>34</v>
      </c>
      <c r="U31" s="4">
        <f t="shared" si="6"/>
        <v>34</v>
      </c>
      <c r="V31" s="12"/>
      <c r="AG31" s="12"/>
      <c r="AR31" s="12"/>
      <c r="AS31" s="13"/>
      <c r="AT31" s="22"/>
      <c r="AU31" s="12"/>
      <c r="AV31" s="12"/>
      <c r="AW31" s="12"/>
      <c r="AX31" s="12"/>
      <c r="AY31" s="12"/>
      <c r="AZ31" s="13"/>
      <c r="BA31" s="12"/>
      <c r="BB31" s="4"/>
    </row>
    <row r="32" spans="1:54" x14ac:dyDescent="0.2">
      <c r="A32" s="13">
        <v>3</v>
      </c>
      <c r="B32" s="12" t="s">
        <v>3</v>
      </c>
      <c r="C32" s="12">
        <v>18</v>
      </c>
      <c r="D32" s="12">
        <v>8</v>
      </c>
      <c r="E32" s="12">
        <v>6</v>
      </c>
      <c r="F32" s="12">
        <v>4</v>
      </c>
      <c r="G32" s="12">
        <v>45</v>
      </c>
      <c r="H32" s="13" t="s">
        <v>2</v>
      </c>
      <c r="I32" s="12">
        <v>33</v>
      </c>
      <c r="J32" s="4">
        <f>SUM(2*D32+E32)</f>
        <v>22</v>
      </c>
      <c r="K32" s="12"/>
      <c r="L32" s="13">
        <v>3</v>
      </c>
      <c r="M32" s="12" t="s">
        <v>79</v>
      </c>
      <c r="N32" s="12">
        <v>22</v>
      </c>
      <c r="O32" s="12">
        <v>14</v>
      </c>
      <c r="P32" s="12">
        <v>4</v>
      </c>
      <c r="Q32" s="12">
        <v>4</v>
      </c>
      <c r="R32" s="12">
        <v>75</v>
      </c>
      <c r="S32" s="13" t="s">
        <v>2</v>
      </c>
      <c r="T32" s="12">
        <v>37</v>
      </c>
      <c r="U32" s="4">
        <f t="shared" si="6"/>
        <v>32</v>
      </c>
      <c r="V32" s="12"/>
      <c r="AG32" s="12"/>
      <c r="AR32" s="12"/>
      <c r="AS32" s="13"/>
      <c r="AT32" s="12"/>
      <c r="AU32" s="12"/>
      <c r="AV32" s="12"/>
      <c r="AW32" s="12"/>
      <c r="AX32" s="12"/>
      <c r="AY32" s="12"/>
      <c r="AZ32" s="13"/>
      <c r="BA32" s="12"/>
      <c r="BB32" s="4"/>
    </row>
    <row r="33" spans="1:54" x14ac:dyDescent="0.2">
      <c r="A33" s="13">
        <v>4</v>
      </c>
      <c r="B33" s="22" t="s">
        <v>9</v>
      </c>
      <c r="C33" s="12">
        <v>18</v>
      </c>
      <c r="D33" s="12">
        <v>8</v>
      </c>
      <c r="E33" s="12">
        <v>3</v>
      </c>
      <c r="F33" s="12">
        <v>7</v>
      </c>
      <c r="G33" s="12">
        <v>33</v>
      </c>
      <c r="H33" s="13" t="s">
        <v>2</v>
      </c>
      <c r="I33" s="12">
        <v>45</v>
      </c>
      <c r="J33" s="4">
        <f t="shared" ref="J33:J39" si="7">SUM(2*D33+E33)</f>
        <v>19</v>
      </c>
      <c r="K33" s="12"/>
      <c r="L33" s="13">
        <v>4</v>
      </c>
      <c r="M33" s="12" t="s">
        <v>31</v>
      </c>
      <c r="N33" s="12">
        <v>22</v>
      </c>
      <c r="O33" s="12">
        <v>11</v>
      </c>
      <c r="P33" s="12">
        <v>4</v>
      </c>
      <c r="Q33" s="12">
        <v>7</v>
      </c>
      <c r="R33" s="12">
        <v>77</v>
      </c>
      <c r="S33" s="13" t="s">
        <v>2</v>
      </c>
      <c r="T33" s="12">
        <v>51</v>
      </c>
      <c r="U33" s="4">
        <f t="shared" si="6"/>
        <v>26</v>
      </c>
      <c r="V33" s="12"/>
      <c r="AG33" s="12"/>
      <c r="AR33" s="12"/>
      <c r="AS33" s="13"/>
      <c r="AT33" s="12"/>
      <c r="AU33" s="12"/>
      <c r="AV33" s="12"/>
      <c r="AW33" s="12"/>
      <c r="AX33" s="12"/>
      <c r="AY33" s="12"/>
      <c r="AZ33" s="13"/>
      <c r="BA33" s="12"/>
      <c r="BB33" s="4"/>
    </row>
    <row r="34" spans="1:54" x14ac:dyDescent="0.2">
      <c r="A34" s="13">
        <v>5</v>
      </c>
      <c r="B34" s="32" t="s">
        <v>12</v>
      </c>
      <c r="C34" s="12">
        <v>18</v>
      </c>
      <c r="D34" s="12">
        <v>6</v>
      </c>
      <c r="E34" s="12">
        <v>6</v>
      </c>
      <c r="F34" s="12">
        <v>6</v>
      </c>
      <c r="G34" s="12">
        <v>34</v>
      </c>
      <c r="H34" s="13" t="s">
        <v>2</v>
      </c>
      <c r="I34" s="12">
        <v>44</v>
      </c>
      <c r="J34" s="4">
        <f t="shared" si="7"/>
        <v>18</v>
      </c>
      <c r="K34" s="12"/>
      <c r="L34" s="13">
        <v>5</v>
      </c>
      <c r="M34" s="22" t="s">
        <v>81</v>
      </c>
      <c r="N34" s="12">
        <v>22</v>
      </c>
      <c r="O34" s="12">
        <v>11</v>
      </c>
      <c r="P34" s="12">
        <v>1</v>
      </c>
      <c r="Q34" s="12">
        <v>10</v>
      </c>
      <c r="R34" s="12">
        <v>58</v>
      </c>
      <c r="S34" s="13" t="s">
        <v>2</v>
      </c>
      <c r="T34" s="12">
        <v>49</v>
      </c>
      <c r="U34" s="4">
        <f t="shared" si="6"/>
        <v>23</v>
      </c>
      <c r="V34" s="12"/>
      <c r="AG34" s="12"/>
      <c r="AR34" s="12"/>
      <c r="AS34" s="13"/>
      <c r="AT34" s="12"/>
      <c r="AU34" s="12"/>
      <c r="AV34" s="12"/>
      <c r="AW34" s="12"/>
      <c r="AX34" s="12"/>
      <c r="AY34" s="12"/>
      <c r="AZ34" s="13"/>
      <c r="BA34" s="12"/>
      <c r="BB34" s="4"/>
    </row>
    <row r="35" spans="1:54" x14ac:dyDescent="0.2">
      <c r="A35" s="13">
        <v>6</v>
      </c>
      <c r="B35" s="12" t="s">
        <v>8</v>
      </c>
      <c r="C35" s="12">
        <v>18</v>
      </c>
      <c r="D35" s="12">
        <v>6</v>
      </c>
      <c r="E35" s="12">
        <v>5</v>
      </c>
      <c r="F35" s="12">
        <v>7</v>
      </c>
      <c r="G35" s="12">
        <v>38</v>
      </c>
      <c r="H35" s="13" t="s">
        <v>2</v>
      </c>
      <c r="I35" s="12">
        <v>34</v>
      </c>
      <c r="J35" s="4">
        <f t="shared" si="7"/>
        <v>17</v>
      </c>
      <c r="K35" s="12"/>
      <c r="L35" s="13">
        <v>6</v>
      </c>
      <c r="M35" s="12" t="s">
        <v>80</v>
      </c>
      <c r="N35" s="12">
        <v>22</v>
      </c>
      <c r="O35" s="12">
        <v>9</v>
      </c>
      <c r="P35" s="12">
        <v>4</v>
      </c>
      <c r="Q35" s="12">
        <v>9</v>
      </c>
      <c r="R35" s="12">
        <v>47</v>
      </c>
      <c r="S35" s="13" t="s">
        <v>2</v>
      </c>
      <c r="T35" s="12">
        <v>50</v>
      </c>
      <c r="U35" s="4">
        <f t="shared" si="6"/>
        <v>22</v>
      </c>
      <c r="V35" s="12"/>
      <c r="AG35" s="12"/>
      <c r="AR35" s="12"/>
      <c r="AS35" s="13"/>
      <c r="AT35" s="12"/>
      <c r="AU35" s="12"/>
      <c r="AV35" s="12"/>
      <c r="AW35" s="12"/>
      <c r="AX35" s="12"/>
      <c r="AY35" s="12"/>
      <c r="AZ35" s="13"/>
      <c r="BA35" s="12"/>
      <c r="BB35" s="4"/>
    </row>
    <row r="36" spans="1:54" x14ac:dyDescent="0.2">
      <c r="A36" s="13">
        <v>7</v>
      </c>
      <c r="B36" s="12" t="s">
        <v>14</v>
      </c>
      <c r="C36" s="12">
        <v>18</v>
      </c>
      <c r="D36" s="12">
        <v>7</v>
      </c>
      <c r="E36" s="12">
        <v>2</v>
      </c>
      <c r="F36" s="12">
        <v>9</v>
      </c>
      <c r="G36" s="12">
        <v>40</v>
      </c>
      <c r="H36" s="13" t="s">
        <v>2</v>
      </c>
      <c r="I36" s="12">
        <v>36</v>
      </c>
      <c r="J36" s="4">
        <f t="shared" si="7"/>
        <v>16</v>
      </c>
      <c r="K36" s="12"/>
      <c r="L36" s="13">
        <v>7</v>
      </c>
      <c r="M36" s="12" t="s">
        <v>37</v>
      </c>
      <c r="N36" s="12">
        <v>22</v>
      </c>
      <c r="O36" s="12">
        <v>9</v>
      </c>
      <c r="P36" s="12">
        <v>4</v>
      </c>
      <c r="Q36" s="12">
        <v>9</v>
      </c>
      <c r="R36" s="12">
        <v>49</v>
      </c>
      <c r="S36" s="13" t="s">
        <v>2</v>
      </c>
      <c r="T36" s="12">
        <v>66</v>
      </c>
      <c r="U36" s="4">
        <f t="shared" si="6"/>
        <v>22</v>
      </c>
      <c r="V36" s="12"/>
      <c r="AG36" s="12"/>
      <c r="AR36" s="12"/>
      <c r="AS36" s="13"/>
      <c r="AT36" s="12"/>
      <c r="AU36" s="12"/>
      <c r="AV36" s="12"/>
      <c r="AW36" s="12"/>
      <c r="AX36" s="12"/>
      <c r="AY36" s="12"/>
      <c r="AZ36" s="13"/>
      <c r="BA36" s="12"/>
      <c r="BB36" s="4"/>
    </row>
    <row r="37" spans="1:54" x14ac:dyDescent="0.2">
      <c r="A37" s="13">
        <v>8</v>
      </c>
      <c r="B37" s="12" t="s">
        <v>4</v>
      </c>
      <c r="C37" s="12">
        <v>18</v>
      </c>
      <c r="D37" s="12">
        <v>6</v>
      </c>
      <c r="E37" s="12">
        <v>4</v>
      </c>
      <c r="F37" s="12">
        <v>8</v>
      </c>
      <c r="G37" s="12">
        <v>48</v>
      </c>
      <c r="H37" s="13" t="s">
        <v>2</v>
      </c>
      <c r="I37" s="12">
        <v>51</v>
      </c>
      <c r="J37" s="4">
        <f t="shared" si="7"/>
        <v>16</v>
      </c>
      <c r="K37" s="12"/>
      <c r="L37" s="13">
        <v>8</v>
      </c>
      <c r="M37" s="12" t="s">
        <v>5</v>
      </c>
      <c r="N37" s="12">
        <v>22</v>
      </c>
      <c r="O37" s="12">
        <v>9</v>
      </c>
      <c r="P37" s="12">
        <v>1</v>
      </c>
      <c r="Q37" s="12">
        <v>12</v>
      </c>
      <c r="R37" s="12">
        <v>46</v>
      </c>
      <c r="S37" s="13" t="s">
        <v>2</v>
      </c>
      <c r="T37" s="12">
        <v>49</v>
      </c>
      <c r="U37" s="4">
        <f t="shared" si="6"/>
        <v>19</v>
      </c>
      <c r="V37" s="12"/>
      <c r="AG37" s="12"/>
      <c r="AR37" s="12"/>
      <c r="AS37" s="13"/>
      <c r="AT37" s="12"/>
      <c r="AU37" s="12"/>
      <c r="AV37" s="12"/>
      <c r="AW37" s="12"/>
      <c r="AX37" s="12"/>
      <c r="AY37" s="12"/>
      <c r="AZ37" s="13"/>
      <c r="BA37" s="12"/>
      <c r="BB37" s="4"/>
    </row>
    <row r="38" spans="1:54" x14ac:dyDescent="0.2">
      <c r="A38" s="13">
        <v>9</v>
      </c>
      <c r="B38" s="12" t="s">
        <v>27</v>
      </c>
      <c r="C38" s="12">
        <v>18</v>
      </c>
      <c r="D38" s="12">
        <v>6</v>
      </c>
      <c r="E38" s="12">
        <v>3</v>
      </c>
      <c r="F38" s="12">
        <v>9</v>
      </c>
      <c r="G38" s="12">
        <v>37</v>
      </c>
      <c r="H38" s="13" t="s">
        <v>2</v>
      </c>
      <c r="I38" s="12">
        <v>46</v>
      </c>
      <c r="J38" s="4">
        <f t="shared" si="7"/>
        <v>15</v>
      </c>
      <c r="K38" s="24"/>
      <c r="L38" s="13">
        <v>9</v>
      </c>
      <c r="M38" s="12" t="s">
        <v>22</v>
      </c>
      <c r="N38" s="12">
        <v>22</v>
      </c>
      <c r="O38" s="12">
        <v>6</v>
      </c>
      <c r="P38" s="12">
        <v>3</v>
      </c>
      <c r="Q38" s="12">
        <v>13</v>
      </c>
      <c r="R38" s="12">
        <v>41</v>
      </c>
      <c r="S38" s="13" t="s">
        <v>2</v>
      </c>
      <c r="T38" s="12">
        <v>68</v>
      </c>
      <c r="U38" s="4">
        <f t="shared" si="6"/>
        <v>15</v>
      </c>
      <c r="V38" s="24"/>
      <c r="AG38" s="24"/>
      <c r="AR38" s="24"/>
      <c r="AS38" s="13"/>
      <c r="AT38" s="12"/>
      <c r="AU38" s="4"/>
      <c r="AV38" s="4"/>
      <c r="AW38" s="4"/>
      <c r="AX38" s="4"/>
      <c r="AY38" s="4"/>
      <c r="AZ38" s="23"/>
      <c r="BA38" s="4"/>
      <c r="BB38" s="4"/>
    </row>
    <row r="39" spans="1:54" x14ac:dyDescent="0.2">
      <c r="A39" s="13">
        <v>10</v>
      </c>
      <c r="B39" s="12" t="s">
        <v>28</v>
      </c>
      <c r="C39" s="12">
        <v>18</v>
      </c>
      <c r="D39" s="12">
        <v>3</v>
      </c>
      <c r="E39" s="12">
        <v>4</v>
      </c>
      <c r="F39" s="12">
        <v>11</v>
      </c>
      <c r="G39" s="12">
        <v>22</v>
      </c>
      <c r="H39" s="13" t="s">
        <v>2</v>
      </c>
      <c r="I39" s="12">
        <v>44</v>
      </c>
      <c r="J39" s="4">
        <f t="shared" si="7"/>
        <v>10</v>
      </c>
      <c r="K39" s="12"/>
      <c r="L39" s="13">
        <v>10</v>
      </c>
      <c r="M39" s="32" t="s">
        <v>12</v>
      </c>
      <c r="N39" s="12">
        <v>22</v>
      </c>
      <c r="O39" s="12">
        <v>6</v>
      </c>
      <c r="P39" s="12">
        <v>2</v>
      </c>
      <c r="Q39" s="12">
        <v>14</v>
      </c>
      <c r="R39" s="12">
        <v>41</v>
      </c>
      <c r="S39" s="13" t="s">
        <v>2</v>
      </c>
      <c r="T39" s="12">
        <v>63</v>
      </c>
      <c r="U39" s="4">
        <f t="shared" si="6"/>
        <v>14</v>
      </c>
      <c r="V39" s="12"/>
      <c r="AG39" s="12"/>
      <c r="AR39" s="12"/>
      <c r="AS39" s="26"/>
      <c r="AT39" s="27"/>
      <c r="AU39" s="12"/>
      <c r="AV39" s="12"/>
      <c r="AW39" s="12"/>
      <c r="AX39" s="12"/>
      <c r="AY39" s="12"/>
      <c r="AZ39" s="13"/>
      <c r="BA39" s="12"/>
      <c r="BB39" s="12"/>
    </row>
    <row r="40" spans="1:54" x14ac:dyDescent="0.2">
      <c r="A40" s="13"/>
      <c r="B40" s="12"/>
      <c r="C40" s="4">
        <f>SUM(C30:C39)</f>
        <v>180</v>
      </c>
      <c r="D40" s="4">
        <f>SUM(D30:D39)</f>
        <v>71</v>
      </c>
      <c r="E40" s="4">
        <f>SUM(E30:E39)</f>
        <v>38</v>
      </c>
      <c r="F40" s="4">
        <f>SUM(F30:F39)</f>
        <v>71</v>
      </c>
      <c r="G40" s="4">
        <f>SUM(G30:G39)</f>
        <v>397</v>
      </c>
      <c r="H40" s="23" t="s">
        <v>2</v>
      </c>
      <c r="I40" s="4">
        <f>SUM(I30:I39)</f>
        <v>397</v>
      </c>
      <c r="J40" s="4">
        <f>SUM(J30:J39)</f>
        <v>180</v>
      </c>
      <c r="K40" s="12"/>
      <c r="L40" s="13">
        <v>11</v>
      </c>
      <c r="M40" s="12" t="s">
        <v>181</v>
      </c>
      <c r="N40" s="4">
        <v>22</v>
      </c>
      <c r="O40" s="4">
        <v>5</v>
      </c>
      <c r="P40" s="4">
        <v>4</v>
      </c>
      <c r="Q40" s="4">
        <v>13</v>
      </c>
      <c r="R40" s="4">
        <v>41</v>
      </c>
      <c r="S40" s="23" t="s">
        <v>2</v>
      </c>
      <c r="T40" s="4">
        <v>67</v>
      </c>
      <c r="U40" s="4">
        <f t="shared" si="6"/>
        <v>14</v>
      </c>
      <c r="V40" s="12"/>
      <c r="AG40" s="12"/>
      <c r="AR40" s="12"/>
      <c r="AS40" s="13"/>
      <c r="AT40" s="12"/>
      <c r="AU40" s="12"/>
      <c r="AV40" s="12"/>
      <c r="AW40" s="12"/>
      <c r="AX40" s="12"/>
      <c r="AY40" s="12"/>
      <c r="AZ40" s="13"/>
      <c r="BA40" s="12"/>
      <c r="BB40" s="4"/>
    </row>
    <row r="41" spans="1:54" x14ac:dyDescent="0.2">
      <c r="K41" s="12"/>
      <c r="L41" s="13">
        <v>12</v>
      </c>
      <c r="M41" s="22" t="s">
        <v>254</v>
      </c>
      <c r="N41" s="12">
        <v>22</v>
      </c>
      <c r="O41" s="12">
        <v>2</v>
      </c>
      <c r="P41" s="12">
        <v>2</v>
      </c>
      <c r="Q41" s="12">
        <v>18</v>
      </c>
      <c r="R41" s="12">
        <v>22</v>
      </c>
      <c r="S41" s="13" t="s">
        <v>2</v>
      </c>
      <c r="T41" s="12">
        <v>103</v>
      </c>
      <c r="U41" s="4">
        <f t="shared" si="6"/>
        <v>6</v>
      </c>
      <c r="V41" s="12"/>
      <c r="AG41" s="12"/>
      <c r="AR41" s="12"/>
      <c r="AS41" s="13"/>
      <c r="AT41" s="12"/>
      <c r="AU41" s="12"/>
      <c r="AV41" s="12"/>
      <c r="AW41" s="12"/>
      <c r="AX41" s="12"/>
      <c r="AY41" s="12"/>
      <c r="AZ41" s="13"/>
      <c r="BA41" s="12"/>
      <c r="BB41" s="4"/>
    </row>
    <row r="42" spans="1:54" x14ac:dyDescent="0.2">
      <c r="K42" s="12"/>
      <c r="L42" s="12"/>
      <c r="M42" s="28"/>
      <c r="N42" s="12">
        <f>SUM(N30:N41)</f>
        <v>264</v>
      </c>
      <c r="O42" s="12">
        <f>SUM(O30:O41)</f>
        <v>115</v>
      </c>
      <c r="P42" s="12">
        <f>SUM(P30:P41)</f>
        <v>34</v>
      </c>
      <c r="Q42" s="12">
        <f>SUM(Q30:Q41)</f>
        <v>115</v>
      </c>
      <c r="R42" s="12">
        <f>SUM(R30:R41)</f>
        <v>668</v>
      </c>
      <c r="S42" s="23" t="s">
        <v>2</v>
      </c>
      <c r="T42" s="12">
        <f>SUM(T30:T41)</f>
        <v>668</v>
      </c>
      <c r="U42" s="12">
        <f t="shared" ref="U42" si="8">SUM(U30:U41)</f>
        <v>264</v>
      </c>
      <c r="V42" s="12"/>
      <c r="AG42" s="12"/>
      <c r="AR42" s="12"/>
      <c r="AS42" s="13"/>
      <c r="AT42" s="12"/>
      <c r="AU42" s="12"/>
      <c r="AV42" s="12"/>
      <c r="AW42" s="12"/>
      <c r="AX42" s="12"/>
      <c r="AY42" s="12"/>
      <c r="AZ42" s="13"/>
      <c r="BA42" s="12"/>
      <c r="BB42" s="4"/>
    </row>
    <row r="43" spans="1:54" x14ac:dyDescent="0.2">
      <c r="A43" s="26"/>
      <c r="B43" s="27" t="s">
        <v>17</v>
      </c>
      <c r="C43" s="12"/>
      <c r="D43" s="12"/>
      <c r="E43" s="12"/>
      <c r="F43" s="12"/>
      <c r="G43" s="12"/>
      <c r="H43" s="13"/>
      <c r="I43" s="12"/>
      <c r="J43" s="12"/>
      <c r="K43" s="12"/>
      <c r="L43" s="13"/>
      <c r="M43" s="28" t="s">
        <v>464</v>
      </c>
      <c r="N43" s="12"/>
      <c r="O43" s="12"/>
      <c r="P43" s="12"/>
      <c r="Q43" s="12"/>
      <c r="R43" s="12"/>
      <c r="S43" s="13"/>
      <c r="T43" s="12"/>
      <c r="U43" s="12"/>
      <c r="V43" s="12"/>
      <c r="AG43" s="12"/>
      <c r="AR43" s="12"/>
      <c r="AS43" s="13"/>
      <c r="AT43" s="12"/>
      <c r="AU43" s="12"/>
      <c r="AV43" s="12"/>
      <c r="AW43" s="12"/>
      <c r="AX43" s="12"/>
      <c r="AY43" s="12"/>
      <c r="AZ43" s="13"/>
      <c r="BA43" s="12"/>
      <c r="BB43" s="4"/>
    </row>
    <row r="44" spans="1:54" x14ac:dyDescent="0.2">
      <c r="A44" s="13">
        <v>1</v>
      </c>
      <c r="B44" s="12" t="s">
        <v>3</v>
      </c>
      <c r="C44" s="12">
        <v>18</v>
      </c>
      <c r="D44" s="12">
        <v>15</v>
      </c>
      <c r="E44" s="12">
        <v>1</v>
      </c>
      <c r="F44" s="12">
        <v>2</v>
      </c>
      <c r="G44" s="12">
        <v>55</v>
      </c>
      <c r="H44" s="13" t="s">
        <v>2</v>
      </c>
      <c r="I44" s="12">
        <v>22</v>
      </c>
      <c r="J44" s="4">
        <f>SUM(2*D44+E44)</f>
        <v>31</v>
      </c>
      <c r="K44" s="12"/>
      <c r="L44" s="13">
        <v>1</v>
      </c>
      <c r="M44" s="12" t="s">
        <v>30</v>
      </c>
      <c r="N44" s="12">
        <v>22</v>
      </c>
      <c r="O44" s="12">
        <v>16</v>
      </c>
      <c r="P44" s="12">
        <v>3</v>
      </c>
      <c r="Q44" s="12">
        <v>3</v>
      </c>
      <c r="R44" s="12">
        <v>64</v>
      </c>
      <c r="S44" s="13" t="s">
        <v>2</v>
      </c>
      <c r="T44" s="12">
        <v>35</v>
      </c>
      <c r="U44" s="4">
        <f t="shared" ref="U44:U55" si="9">SUM(2*O44+P44)</f>
        <v>35</v>
      </c>
      <c r="V44" s="12"/>
      <c r="AG44" s="12"/>
      <c r="AH44" s="13"/>
      <c r="AI44" s="12"/>
      <c r="AJ44" s="12"/>
      <c r="AK44" s="12"/>
      <c r="AL44" s="12"/>
      <c r="AM44" s="12"/>
      <c r="AN44" s="12"/>
      <c r="AO44" s="13"/>
      <c r="AP44" s="12"/>
      <c r="AQ44" s="4"/>
      <c r="AR44" s="12"/>
      <c r="AS44" s="13"/>
      <c r="AT44" s="12"/>
      <c r="AU44" s="12"/>
      <c r="AV44" s="12"/>
      <c r="AW44" s="12"/>
      <c r="AX44" s="12"/>
      <c r="AY44" s="12"/>
      <c r="AZ44" s="13"/>
      <c r="BA44" s="12"/>
      <c r="BB44" s="4"/>
    </row>
    <row r="45" spans="1:54" x14ac:dyDescent="0.2">
      <c r="A45" s="13">
        <v>2</v>
      </c>
      <c r="B45" s="12" t="s">
        <v>4</v>
      </c>
      <c r="C45" s="12">
        <v>18</v>
      </c>
      <c r="D45" s="12">
        <v>11</v>
      </c>
      <c r="E45" s="12">
        <v>2</v>
      </c>
      <c r="F45" s="12">
        <v>5</v>
      </c>
      <c r="G45" s="12">
        <v>42</v>
      </c>
      <c r="H45" s="13" t="s">
        <v>2</v>
      </c>
      <c r="I45" s="12">
        <v>33</v>
      </c>
      <c r="J45" s="4">
        <f>SUM(2*D45+E45)</f>
        <v>24</v>
      </c>
      <c r="K45" s="12"/>
      <c r="L45" s="13">
        <v>2</v>
      </c>
      <c r="M45" s="12" t="s">
        <v>32</v>
      </c>
      <c r="N45" s="12">
        <v>22</v>
      </c>
      <c r="O45" s="12">
        <v>15</v>
      </c>
      <c r="P45" s="12">
        <v>2</v>
      </c>
      <c r="Q45" s="12">
        <v>5</v>
      </c>
      <c r="R45" s="12">
        <v>61</v>
      </c>
      <c r="S45" s="13" t="s">
        <v>2</v>
      </c>
      <c r="T45" s="12">
        <v>35</v>
      </c>
      <c r="U45" s="4">
        <f t="shared" si="9"/>
        <v>32</v>
      </c>
      <c r="V45" s="12"/>
      <c r="AG45" s="12"/>
      <c r="AH45" s="13"/>
      <c r="AI45" s="12"/>
      <c r="AJ45" s="12"/>
      <c r="AK45" s="12"/>
      <c r="AL45" s="12"/>
      <c r="AM45" s="12"/>
      <c r="AN45" s="12"/>
      <c r="AO45" s="13"/>
      <c r="AP45" s="12"/>
      <c r="AQ45" s="4"/>
      <c r="AR45" s="12"/>
      <c r="AS45" s="13"/>
      <c r="AT45" s="12"/>
      <c r="AU45" s="12"/>
      <c r="AV45" s="12"/>
      <c r="AW45" s="12"/>
      <c r="AX45" s="12"/>
      <c r="AY45" s="12"/>
      <c r="AZ45" s="13"/>
      <c r="BA45" s="12"/>
      <c r="BB45" s="4"/>
    </row>
    <row r="46" spans="1:54" x14ac:dyDescent="0.2">
      <c r="A46" s="13">
        <v>3</v>
      </c>
      <c r="B46" s="12" t="s">
        <v>5</v>
      </c>
      <c r="C46" s="12">
        <v>18</v>
      </c>
      <c r="D46" s="12">
        <v>9</v>
      </c>
      <c r="E46" s="12">
        <v>3</v>
      </c>
      <c r="F46" s="12">
        <v>6</v>
      </c>
      <c r="G46" s="12">
        <v>41</v>
      </c>
      <c r="H46" s="13" t="s">
        <v>2</v>
      </c>
      <c r="I46" s="12">
        <v>23</v>
      </c>
      <c r="J46" s="4">
        <f>SUM(2*D46+E46)</f>
        <v>21</v>
      </c>
      <c r="K46" s="12"/>
      <c r="L46" s="13">
        <v>3</v>
      </c>
      <c r="M46" s="12" t="s">
        <v>79</v>
      </c>
      <c r="N46" s="12">
        <v>22</v>
      </c>
      <c r="O46" s="12">
        <v>13</v>
      </c>
      <c r="P46" s="12">
        <v>4</v>
      </c>
      <c r="Q46" s="12">
        <v>5</v>
      </c>
      <c r="R46" s="12">
        <v>91</v>
      </c>
      <c r="S46" s="13" t="s">
        <v>2</v>
      </c>
      <c r="T46" s="12">
        <v>45</v>
      </c>
      <c r="U46" s="4">
        <f t="shared" si="9"/>
        <v>30</v>
      </c>
      <c r="V46" s="12"/>
      <c r="AG46" s="12"/>
      <c r="AH46" s="13"/>
      <c r="AI46" s="22"/>
      <c r="AJ46" s="12"/>
      <c r="AK46" s="12"/>
      <c r="AL46" s="12"/>
      <c r="AM46" s="12"/>
      <c r="AN46" s="12"/>
      <c r="AO46" s="13"/>
      <c r="AP46" s="12"/>
      <c r="AQ46" s="4"/>
      <c r="AR46" s="12"/>
      <c r="AS46" s="13"/>
      <c r="AT46" s="22"/>
      <c r="AU46" s="12"/>
      <c r="AV46" s="12"/>
      <c r="AW46" s="12"/>
      <c r="AX46" s="12"/>
      <c r="AY46" s="12"/>
      <c r="AZ46" s="13"/>
      <c r="BA46" s="12"/>
      <c r="BB46" s="4"/>
    </row>
    <row r="47" spans="1:54" x14ac:dyDescent="0.2">
      <c r="A47" s="13">
        <v>4</v>
      </c>
      <c r="B47" s="12" t="s">
        <v>6</v>
      </c>
      <c r="C47" s="12">
        <v>18</v>
      </c>
      <c r="D47" s="12">
        <v>8</v>
      </c>
      <c r="E47" s="12">
        <v>2</v>
      </c>
      <c r="F47" s="12">
        <v>8</v>
      </c>
      <c r="G47" s="12">
        <v>31</v>
      </c>
      <c r="H47" s="13" t="s">
        <v>2</v>
      </c>
      <c r="I47" s="12">
        <v>28</v>
      </c>
      <c r="J47" s="4">
        <f t="shared" ref="J47:J53" si="10">SUM(2*D47+E47)</f>
        <v>18</v>
      </c>
      <c r="K47" s="12"/>
      <c r="L47" s="13">
        <v>4</v>
      </c>
      <c r="M47" s="12" t="s">
        <v>31</v>
      </c>
      <c r="N47" s="12">
        <v>22</v>
      </c>
      <c r="O47" s="12">
        <v>12</v>
      </c>
      <c r="P47" s="12">
        <v>2</v>
      </c>
      <c r="Q47" s="12">
        <v>8</v>
      </c>
      <c r="R47" s="12">
        <v>56</v>
      </c>
      <c r="S47" s="13" t="s">
        <v>2</v>
      </c>
      <c r="T47" s="12">
        <v>53</v>
      </c>
      <c r="U47" s="4">
        <f t="shared" si="9"/>
        <v>26</v>
      </c>
      <c r="V47" s="12"/>
      <c r="AG47" s="12"/>
      <c r="AH47" s="13"/>
      <c r="AI47" s="12"/>
      <c r="AJ47" s="12"/>
      <c r="AK47" s="12"/>
      <c r="AL47" s="12"/>
      <c r="AM47" s="12"/>
      <c r="AN47" s="12"/>
      <c r="AO47" s="13"/>
      <c r="AP47" s="12"/>
      <c r="AQ47" s="4"/>
      <c r="AR47" s="12"/>
      <c r="AS47" s="13"/>
      <c r="AT47" s="12"/>
      <c r="AU47" s="12"/>
      <c r="AV47" s="12"/>
      <c r="AW47" s="12"/>
      <c r="AX47" s="12"/>
      <c r="AY47" s="12"/>
      <c r="AZ47" s="13"/>
      <c r="BA47" s="12"/>
      <c r="BB47" s="4"/>
    </row>
    <row r="48" spans="1:54" x14ac:dyDescent="0.2">
      <c r="A48" s="13">
        <v>5</v>
      </c>
      <c r="B48" s="12" t="s">
        <v>7</v>
      </c>
      <c r="C48" s="12">
        <v>18</v>
      </c>
      <c r="D48" s="12">
        <v>6</v>
      </c>
      <c r="E48" s="12">
        <v>4</v>
      </c>
      <c r="F48" s="12">
        <v>8</v>
      </c>
      <c r="G48" s="12">
        <v>32</v>
      </c>
      <c r="H48" s="13" t="s">
        <v>2</v>
      </c>
      <c r="I48" s="12">
        <v>32</v>
      </c>
      <c r="J48" s="4">
        <f t="shared" si="10"/>
        <v>16</v>
      </c>
      <c r="K48" s="12"/>
      <c r="L48" s="13">
        <v>5</v>
      </c>
      <c r="M48" s="12" t="s">
        <v>80</v>
      </c>
      <c r="N48" s="12">
        <v>22</v>
      </c>
      <c r="O48" s="12">
        <v>11</v>
      </c>
      <c r="P48" s="12">
        <v>3</v>
      </c>
      <c r="Q48" s="12">
        <v>8</v>
      </c>
      <c r="R48" s="12">
        <v>67</v>
      </c>
      <c r="S48" s="13" t="s">
        <v>2</v>
      </c>
      <c r="T48" s="12">
        <v>47</v>
      </c>
      <c r="U48" s="4">
        <f t="shared" si="9"/>
        <v>25</v>
      </c>
      <c r="V48" s="12"/>
      <c r="AG48" s="12"/>
      <c r="AH48" s="13"/>
      <c r="AI48" s="12"/>
      <c r="AJ48" s="12"/>
      <c r="AK48" s="12"/>
      <c r="AL48" s="12"/>
      <c r="AM48" s="12"/>
      <c r="AN48" s="12"/>
      <c r="AO48" s="13"/>
      <c r="AP48" s="12"/>
      <c r="AQ48" s="4"/>
      <c r="AR48" s="12"/>
      <c r="AS48" s="13"/>
      <c r="AT48" s="12"/>
      <c r="AU48" s="12"/>
      <c r="AV48" s="12"/>
      <c r="AW48" s="12"/>
      <c r="AX48" s="12"/>
      <c r="AY48" s="12"/>
      <c r="AZ48" s="13"/>
      <c r="BA48" s="12"/>
      <c r="BB48" s="4"/>
    </row>
    <row r="49" spans="1:54" x14ac:dyDescent="0.2">
      <c r="A49" s="13">
        <v>6</v>
      </c>
      <c r="B49" s="12" t="s">
        <v>8</v>
      </c>
      <c r="C49" s="12">
        <v>18</v>
      </c>
      <c r="D49" s="12">
        <v>6</v>
      </c>
      <c r="E49" s="12">
        <v>4</v>
      </c>
      <c r="F49" s="12">
        <v>8</v>
      </c>
      <c r="G49" s="12">
        <v>31</v>
      </c>
      <c r="H49" s="13" t="s">
        <v>2</v>
      </c>
      <c r="I49" s="12">
        <v>35</v>
      </c>
      <c r="J49" s="4">
        <f t="shared" si="10"/>
        <v>16</v>
      </c>
      <c r="K49" s="12"/>
      <c r="L49" s="13">
        <v>6</v>
      </c>
      <c r="M49" s="22" t="s">
        <v>82</v>
      </c>
      <c r="N49" s="12">
        <v>22</v>
      </c>
      <c r="O49" s="12">
        <v>9</v>
      </c>
      <c r="P49" s="12">
        <v>5</v>
      </c>
      <c r="Q49" s="12">
        <v>8</v>
      </c>
      <c r="R49" s="12">
        <v>41</v>
      </c>
      <c r="S49" s="13" t="s">
        <v>2</v>
      </c>
      <c r="T49" s="12">
        <v>47</v>
      </c>
      <c r="U49" s="4">
        <f t="shared" si="9"/>
        <v>23</v>
      </c>
      <c r="V49" s="12"/>
      <c r="AG49" s="12"/>
      <c r="AH49" s="13"/>
      <c r="AI49" s="12"/>
      <c r="AJ49" s="12"/>
      <c r="AK49" s="12"/>
      <c r="AL49" s="12"/>
      <c r="AM49" s="12"/>
      <c r="AN49" s="12"/>
      <c r="AO49" s="13"/>
      <c r="AP49" s="12"/>
      <c r="AQ49" s="4"/>
      <c r="AR49" s="12"/>
      <c r="AS49" s="13"/>
      <c r="AT49" s="12"/>
      <c r="AU49" s="12"/>
      <c r="AV49" s="12"/>
      <c r="AW49" s="12"/>
      <c r="AX49" s="12"/>
      <c r="AY49" s="12"/>
      <c r="AZ49" s="13"/>
      <c r="BA49" s="12"/>
      <c r="BB49" s="4"/>
    </row>
    <row r="50" spans="1:54" x14ac:dyDescent="0.2">
      <c r="A50" s="13">
        <v>7</v>
      </c>
      <c r="B50" s="22" t="s">
        <v>9</v>
      </c>
      <c r="C50" s="12">
        <v>18</v>
      </c>
      <c r="D50" s="12">
        <v>6</v>
      </c>
      <c r="E50" s="12">
        <v>4</v>
      </c>
      <c r="F50" s="12">
        <v>8</v>
      </c>
      <c r="G50" s="12">
        <v>24</v>
      </c>
      <c r="H50" s="13" t="s">
        <v>2</v>
      </c>
      <c r="I50" s="12">
        <v>34</v>
      </c>
      <c r="J50" s="4">
        <f t="shared" si="10"/>
        <v>16</v>
      </c>
      <c r="K50" s="24"/>
      <c r="L50" s="13">
        <v>7</v>
      </c>
      <c r="M50" s="32" t="s">
        <v>12</v>
      </c>
      <c r="N50" s="12">
        <v>22</v>
      </c>
      <c r="O50" s="12">
        <v>8</v>
      </c>
      <c r="P50" s="12">
        <v>4</v>
      </c>
      <c r="Q50" s="12">
        <v>10</v>
      </c>
      <c r="R50" s="12">
        <v>49</v>
      </c>
      <c r="S50" s="13" t="s">
        <v>2</v>
      </c>
      <c r="T50" s="12">
        <v>49</v>
      </c>
      <c r="U50" s="4">
        <f t="shared" si="9"/>
        <v>20</v>
      </c>
      <c r="V50" s="24"/>
      <c r="AG50" s="24"/>
      <c r="AH50" s="12"/>
      <c r="AI50" s="12"/>
      <c r="AJ50" s="4"/>
      <c r="AK50" s="4"/>
      <c r="AL50" s="4"/>
      <c r="AM50" s="4"/>
      <c r="AN50" s="4"/>
      <c r="AO50" s="23"/>
      <c r="AP50" s="4"/>
      <c r="AQ50" s="4"/>
      <c r="AR50" s="24"/>
      <c r="AS50" s="12"/>
      <c r="AT50" s="12"/>
      <c r="AU50" s="4"/>
      <c r="AV50" s="4"/>
      <c r="AW50" s="4"/>
      <c r="AX50" s="4"/>
      <c r="AY50" s="4"/>
      <c r="AZ50" s="23"/>
      <c r="BA50" s="4"/>
      <c r="BB50" s="4"/>
    </row>
    <row r="51" spans="1:54" x14ac:dyDescent="0.2">
      <c r="A51" s="13">
        <v>8</v>
      </c>
      <c r="B51" s="12" t="s">
        <v>10</v>
      </c>
      <c r="C51" s="12">
        <v>18</v>
      </c>
      <c r="D51" s="12">
        <v>5</v>
      </c>
      <c r="E51" s="12">
        <v>5</v>
      </c>
      <c r="F51" s="12">
        <v>8</v>
      </c>
      <c r="G51" s="12">
        <v>32</v>
      </c>
      <c r="H51" s="13" t="s">
        <v>2</v>
      </c>
      <c r="I51" s="12">
        <v>38</v>
      </c>
      <c r="J51" s="4">
        <f t="shared" si="10"/>
        <v>15</v>
      </c>
      <c r="L51" s="13">
        <v>8</v>
      </c>
      <c r="M51" s="12" t="s">
        <v>37</v>
      </c>
      <c r="N51" s="12">
        <v>22</v>
      </c>
      <c r="O51" s="12">
        <v>9</v>
      </c>
      <c r="P51" s="12">
        <v>2</v>
      </c>
      <c r="Q51" s="12">
        <v>11</v>
      </c>
      <c r="R51" s="12">
        <v>59</v>
      </c>
      <c r="S51" s="13" t="s">
        <v>2</v>
      </c>
      <c r="T51" s="12">
        <v>63</v>
      </c>
      <c r="U51" s="4">
        <f t="shared" si="9"/>
        <v>20</v>
      </c>
    </row>
    <row r="52" spans="1:54" x14ac:dyDescent="0.2">
      <c r="A52" s="13">
        <v>9</v>
      </c>
      <c r="B52" s="32" t="s">
        <v>12</v>
      </c>
      <c r="C52" s="12">
        <v>18</v>
      </c>
      <c r="D52" s="12">
        <v>6</v>
      </c>
      <c r="E52" s="12">
        <v>3</v>
      </c>
      <c r="F52" s="12">
        <v>9</v>
      </c>
      <c r="G52" s="12">
        <v>30</v>
      </c>
      <c r="H52" s="13" t="s">
        <v>2</v>
      </c>
      <c r="I52" s="12">
        <v>39</v>
      </c>
      <c r="J52" s="4">
        <f t="shared" si="10"/>
        <v>15</v>
      </c>
      <c r="L52" s="13">
        <v>9</v>
      </c>
      <c r="M52" s="12" t="s">
        <v>81</v>
      </c>
      <c r="N52" s="12">
        <v>22</v>
      </c>
      <c r="O52" s="12">
        <v>9</v>
      </c>
      <c r="P52" s="12">
        <v>1</v>
      </c>
      <c r="Q52" s="12">
        <v>12</v>
      </c>
      <c r="R52" s="12">
        <v>47</v>
      </c>
      <c r="S52" s="13" t="s">
        <v>2</v>
      </c>
      <c r="T52" s="12">
        <v>58</v>
      </c>
      <c r="U52" s="4">
        <f t="shared" si="9"/>
        <v>19</v>
      </c>
    </row>
    <row r="53" spans="1:54" x14ac:dyDescent="0.2">
      <c r="A53" s="13">
        <v>10</v>
      </c>
      <c r="B53" s="12" t="s">
        <v>14</v>
      </c>
      <c r="C53" s="12">
        <v>18</v>
      </c>
      <c r="D53" s="12">
        <v>4</v>
      </c>
      <c r="E53" s="12">
        <v>0</v>
      </c>
      <c r="F53" s="12">
        <v>14</v>
      </c>
      <c r="G53" s="12">
        <v>22</v>
      </c>
      <c r="H53" s="13" t="s">
        <v>2</v>
      </c>
      <c r="I53" s="12">
        <v>56</v>
      </c>
      <c r="J53" s="4">
        <f t="shared" si="10"/>
        <v>8</v>
      </c>
      <c r="L53" s="13">
        <v>10</v>
      </c>
      <c r="M53" s="12" t="s">
        <v>22</v>
      </c>
      <c r="N53" s="12">
        <v>22</v>
      </c>
      <c r="O53" s="12">
        <v>5</v>
      </c>
      <c r="P53" s="12">
        <v>5</v>
      </c>
      <c r="Q53" s="12">
        <v>12</v>
      </c>
      <c r="R53" s="12">
        <v>34</v>
      </c>
      <c r="S53" s="13" t="s">
        <v>2</v>
      </c>
      <c r="T53" s="12">
        <v>60</v>
      </c>
      <c r="U53" s="4">
        <f t="shared" si="9"/>
        <v>15</v>
      </c>
    </row>
    <row r="54" spans="1:54" x14ac:dyDescent="0.2">
      <c r="A54" s="12"/>
      <c r="B54" s="12"/>
      <c r="C54" s="4">
        <f>SUM(C44:C53)</f>
        <v>180</v>
      </c>
      <c r="D54" s="4">
        <f>SUM(D44:D53)</f>
        <v>76</v>
      </c>
      <c r="E54" s="4">
        <f>SUM(E44:E53)</f>
        <v>28</v>
      </c>
      <c r="F54" s="4">
        <f>SUM(F44:F53)</f>
        <v>76</v>
      </c>
      <c r="G54" s="4">
        <f>SUM(G44:G53)</f>
        <v>340</v>
      </c>
      <c r="H54" s="23" t="s">
        <v>2</v>
      </c>
      <c r="I54" s="4">
        <f>SUM(I44:I53)</f>
        <v>340</v>
      </c>
      <c r="J54" s="4">
        <f>SUM(J44:J53)</f>
        <v>180</v>
      </c>
      <c r="L54" s="13">
        <v>11</v>
      </c>
      <c r="M54" s="12" t="s">
        <v>255</v>
      </c>
      <c r="N54" s="4">
        <v>22</v>
      </c>
      <c r="O54" s="4">
        <v>3</v>
      </c>
      <c r="P54" s="4">
        <v>4</v>
      </c>
      <c r="Q54" s="4">
        <v>15</v>
      </c>
      <c r="R54" s="4">
        <v>26</v>
      </c>
      <c r="S54" s="23" t="s">
        <v>2</v>
      </c>
      <c r="T54" s="4">
        <v>70</v>
      </c>
      <c r="U54" s="4">
        <f t="shared" si="9"/>
        <v>10</v>
      </c>
    </row>
    <row r="55" spans="1:54" x14ac:dyDescent="0.2">
      <c r="L55" s="13">
        <v>12</v>
      </c>
      <c r="M55" s="22" t="s">
        <v>5</v>
      </c>
      <c r="N55" s="12">
        <v>22</v>
      </c>
      <c r="O55" s="12">
        <v>3</v>
      </c>
      <c r="P55" s="12">
        <v>3</v>
      </c>
      <c r="Q55" s="12">
        <v>16</v>
      </c>
      <c r="R55" s="12">
        <v>29</v>
      </c>
      <c r="S55" s="13" t="s">
        <v>2</v>
      </c>
      <c r="T55" s="12">
        <v>62</v>
      </c>
      <c r="U55" s="4">
        <f t="shared" si="9"/>
        <v>9</v>
      </c>
    </row>
    <row r="56" spans="1:54" x14ac:dyDescent="0.2">
      <c r="L56" s="12"/>
      <c r="M56" s="28"/>
      <c r="N56" s="12">
        <f>SUM(N44:N55)</f>
        <v>264</v>
      </c>
      <c r="O56" s="12">
        <f>SUM(O44:O55)</f>
        <v>113</v>
      </c>
      <c r="P56" s="12">
        <f>SUM(P44:P55)</f>
        <v>38</v>
      </c>
      <c r="Q56" s="12">
        <f>SUM(Q44:Q55)</f>
        <v>113</v>
      </c>
      <c r="R56" s="12">
        <f>SUM(R44:R55)</f>
        <v>624</v>
      </c>
      <c r="S56" s="23" t="s">
        <v>2</v>
      </c>
      <c r="T56" s="12">
        <f>SUM(T44:T55)</f>
        <v>624</v>
      </c>
      <c r="U56" s="12">
        <f t="shared" ref="U56" si="11">SUM(U44:U55)</f>
        <v>264</v>
      </c>
    </row>
    <row r="57" spans="1:54" x14ac:dyDescent="0.2">
      <c r="A57" s="13"/>
      <c r="B57" s="28" t="s">
        <v>465</v>
      </c>
      <c r="C57" s="12"/>
      <c r="D57" s="12"/>
      <c r="E57" s="12"/>
      <c r="F57" s="12"/>
      <c r="G57" s="12"/>
      <c r="H57" s="13"/>
      <c r="I57" s="12"/>
      <c r="J57" s="12"/>
      <c r="L57" s="13"/>
      <c r="M57" s="28" t="s">
        <v>466</v>
      </c>
      <c r="N57" s="12"/>
      <c r="O57" s="12"/>
      <c r="P57" s="12"/>
      <c r="Q57" s="12"/>
      <c r="R57" s="12"/>
      <c r="S57" s="13"/>
      <c r="T57" s="12"/>
      <c r="U57" s="12"/>
    </row>
    <row r="58" spans="1:54" x14ac:dyDescent="0.2">
      <c r="A58" s="13">
        <v>1</v>
      </c>
      <c r="B58" s="12" t="s">
        <v>252</v>
      </c>
      <c r="C58" s="12">
        <v>20</v>
      </c>
      <c r="D58" s="12">
        <v>13</v>
      </c>
      <c r="E58" s="12">
        <v>5</v>
      </c>
      <c r="F58" s="12">
        <v>2</v>
      </c>
      <c r="G58" s="12">
        <v>57</v>
      </c>
      <c r="H58" s="13" t="s">
        <v>2</v>
      </c>
      <c r="I58" s="12">
        <v>24</v>
      </c>
      <c r="J58" s="4">
        <f t="shared" ref="J58:J68" si="12">SUM(2*D58+E58)</f>
        <v>31</v>
      </c>
      <c r="L58" s="13">
        <v>1</v>
      </c>
      <c r="M58" s="32" t="s">
        <v>12</v>
      </c>
      <c r="N58" s="12">
        <v>22</v>
      </c>
      <c r="O58" s="12">
        <v>18</v>
      </c>
      <c r="P58" s="12">
        <v>1</v>
      </c>
      <c r="Q58" s="12">
        <v>3</v>
      </c>
      <c r="R58" s="12">
        <v>81</v>
      </c>
      <c r="S58" s="13" t="s">
        <v>2</v>
      </c>
      <c r="T58" s="12">
        <v>32</v>
      </c>
      <c r="U58" s="4">
        <f>SUM(2*O58+P58)</f>
        <v>37</v>
      </c>
    </row>
    <row r="59" spans="1:54" x14ac:dyDescent="0.2">
      <c r="A59" s="13">
        <v>2</v>
      </c>
      <c r="B59" s="12" t="s">
        <v>36</v>
      </c>
      <c r="C59" s="12">
        <v>20</v>
      </c>
      <c r="D59" s="12">
        <v>14</v>
      </c>
      <c r="E59" s="12">
        <v>1</v>
      </c>
      <c r="F59" s="12">
        <v>5</v>
      </c>
      <c r="G59" s="12">
        <v>51</v>
      </c>
      <c r="H59" s="13" t="s">
        <v>2</v>
      </c>
      <c r="I59" s="12">
        <v>22</v>
      </c>
      <c r="J59" s="4">
        <f t="shared" si="12"/>
        <v>29</v>
      </c>
      <c r="L59" s="13">
        <v>2</v>
      </c>
      <c r="M59" s="12" t="s">
        <v>31</v>
      </c>
      <c r="N59" s="12">
        <v>22</v>
      </c>
      <c r="O59" s="12">
        <v>14</v>
      </c>
      <c r="P59" s="12">
        <v>4</v>
      </c>
      <c r="Q59" s="12">
        <v>4</v>
      </c>
      <c r="R59" s="12">
        <v>52</v>
      </c>
      <c r="S59" s="13" t="s">
        <v>2</v>
      </c>
      <c r="T59" s="12">
        <v>31</v>
      </c>
      <c r="U59" s="4">
        <f t="shared" ref="U59" si="13">SUM(2*O59+P59)</f>
        <v>32</v>
      </c>
    </row>
    <row r="60" spans="1:54" x14ac:dyDescent="0.2">
      <c r="A60" s="13">
        <v>3</v>
      </c>
      <c r="B60" s="12" t="s">
        <v>22</v>
      </c>
      <c r="C60" s="12">
        <v>20</v>
      </c>
      <c r="D60" s="12">
        <v>10</v>
      </c>
      <c r="E60" s="12">
        <v>5</v>
      </c>
      <c r="F60" s="12">
        <v>5</v>
      </c>
      <c r="G60" s="12">
        <v>35</v>
      </c>
      <c r="H60" s="13" t="s">
        <v>2</v>
      </c>
      <c r="I60" s="12">
        <v>29</v>
      </c>
      <c r="J60" s="4">
        <f t="shared" si="12"/>
        <v>25</v>
      </c>
      <c r="L60" s="13">
        <v>3</v>
      </c>
      <c r="M60" s="22" t="s">
        <v>57</v>
      </c>
      <c r="N60" s="12">
        <v>22</v>
      </c>
      <c r="O60" s="12">
        <v>13</v>
      </c>
      <c r="P60" s="12">
        <v>4</v>
      </c>
      <c r="Q60" s="12">
        <v>5</v>
      </c>
      <c r="R60" s="12">
        <v>66</v>
      </c>
      <c r="S60" s="13" t="s">
        <v>2</v>
      </c>
      <c r="T60" s="12">
        <v>34</v>
      </c>
      <c r="U60" s="4">
        <f>SUM(2*O60+P60)</f>
        <v>30</v>
      </c>
    </row>
    <row r="61" spans="1:54" x14ac:dyDescent="0.2">
      <c r="A61" s="13">
        <v>4</v>
      </c>
      <c r="B61" s="12" t="s">
        <v>251</v>
      </c>
      <c r="C61" s="12">
        <v>20</v>
      </c>
      <c r="D61" s="12">
        <v>10</v>
      </c>
      <c r="E61" s="12">
        <v>2</v>
      </c>
      <c r="F61" s="12">
        <v>8</v>
      </c>
      <c r="G61" s="12">
        <v>54</v>
      </c>
      <c r="H61" s="13" t="s">
        <v>2</v>
      </c>
      <c r="I61" s="12">
        <v>43</v>
      </c>
      <c r="J61" s="4">
        <f t="shared" si="12"/>
        <v>22</v>
      </c>
      <c r="L61" s="13">
        <v>4</v>
      </c>
      <c r="M61" s="12" t="s">
        <v>79</v>
      </c>
      <c r="N61" s="12">
        <v>22</v>
      </c>
      <c r="O61" s="12">
        <v>14</v>
      </c>
      <c r="P61" s="12">
        <v>2</v>
      </c>
      <c r="Q61" s="12">
        <v>6</v>
      </c>
      <c r="R61" s="12">
        <v>62</v>
      </c>
      <c r="S61" s="13" t="s">
        <v>2</v>
      </c>
      <c r="T61" s="12">
        <v>35</v>
      </c>
      <c r="U61" s="4">
        <f t="shared" ref="U61:U69" si="14">SUM(2*O61+P61)</f>
        <v>30</v>
      </c>
    </row>
    <row r="62" spans="1:54" x14ac:dyDescent="0.2">
      <c r="A62" s="13">
        <v>5</v>
      </c>
      <c r="B62" s="12" t="s">
        <v>79</v>
      </c>
      <c r="C62" s="12">
        <v>20</v>
      </c>
      <c r="D62" s="12">
        <v>9</v>
      </c>
      <c r="E62" s="12">
        <v>4</v>
      </c>
      <c r="F62" s="12">
        <v>7</v>
      </c>
      <c r="G62" s="12">
        <v>43</v>
      </c>
      <c r="H62" s="13" t="s">
        <v>2</v>
      </c>
      <c r="I62" s="12">
        <v>38</v>
      </c>
      <c r="J62" s="4">
        <f t="shared" si="12"/>
        <v>22</v>
      </c>
      <c r="L62" s="13">
        <v>5</v>
      </c>
      <c r="M62" s="12" t="s">
        <v>28</v>
      </c>
      <c r="N62" s="12">
        <v>22</v>
      </c>
      <c r="O62" s="12">
        <v>11</v>
      </c>
      <c r="P62" s="12">
        <v>1</v>
      </c>
      <c r="Q62" s="12">
        <v>10</v>
      </c>
      <c r="R62" s="12">
        <v>41</v>
      </c>
      <c r="S62" s="13" t="s">
        <v>2</v>
      </c>
      <c r="T62" s="12">
        <v>44</v>
      </c>
      <c r="U62" s="4">
        <f t="shared" si="14"/>
        <v>23</v>
      </c>
    </row>
    <row r="63" spans="1:54" x14ac:dyDescent="0.2">
      <c r="A63" s="13">
        <v>6</v>
      </c>
      <c r="B63" s="12" t="s">
        <v>34</v>
      </c>
      <c r="C63" s="12">
        <v>20</v>
      </c>
      <c r="D63" s="12">
        <v>6</v>
      </c>
      <c r="E63" s="12">
        <v>7</v>
      </c>
      <c r="F63" s="12">
        <v>7</v>
      </c>
      <c r="G63" s="12">
        <v>28</v>
      </c>
      <c r="H63" s="13" t="s">
        <v>2</v>
      </c>
      <c r="I63" s="12">
        <v>27</v>
      </c>
      <c r="J63" s="4">
        <f t="shared" si="12"/>
        <v>19</v>
      </c>
      <c r="L63" s="13">
        <v>6</v>
      </c>
      <c r="M63" s="12" t="s">
        <v>80</v>
      </c>
      <c r="N63" s="12">
        <v>22</v>
      </c>
      <c r="O63" s="12">
        <v>9</v>
      </c>
      <c r="P63" s="12">
        <v>2</v>
      </c>
      <c r="Q63" s="12">
        <v>11</v>
      </c>
      <c r="R63" s="12">
        <v>49</v>
      </c>
      <c r="S63" s="13" t="s">
        <v>2</v>
      </c>
      <c r="T63" s="12">
        <v>55</v>
      </c>
      <c r="U63" s="4">
        <f t="shared" si="14"/>
        <v>20</v>
      </c>
    </row>
    <row r="64" spans="1:54" x14ac:dyDescent="0.2">
      <c r="A64" s="13">
        <v>7</v>
      </c>
      <c r="B64" s="22" t="s">
        <v>23</v>
      </c>
      <c r="C64" s="12">
        <v>20</v>
      </c>
      <c r="D64" s="12">
        <v>6</v>
      </c>
      <c r="E64" s="12">
        <v>6</v>
      </c>
      <c r="F64" s="12">
        <v>8</v>
      </c>
      <c r="G64" s="12">
        <v>27</v>
      </c>
      <c r="H64" s="13" t="s">
        <v>2</v>
      </c>
      <c r="I64" s="12">
        <v>31</v>
      </c>
      <c r="J64" s="4">
        <f t="shared" si="12"/>
        <v>18</v>
      </c>
      <c r="L64" s="13">
        <v>7</v>
      </c>
      <c r="M64" s="12" t="s">
        <v>88</v>
      </c>
      <c r="N64" s="12">
        <v>22</v>
      </c>
      <c r="O64" s="12">
        <v>7</v>
      </c>
      <c r="P64" s="12">
        <v>6</v>
      </c>
      <c r="Q64" s="12">
        <v>9</v>
      </c>
      <c r="R64" s="12">
        <v>44</v>
      </c>
      <c r="S64" s="13" t="s">
        <v>2</v>
      </c>
      <c r="T64" s="12">
        <v>51</v>
      </c>
      <c r="U64" s="4">
        <f t="shared" si="14"/>
        <v>20</v>
      </c>
    </row>
    <row r="65" spans="1:21" x14ac:dyDescent="0.2">
      <c r="A65" s="13">
        <v>8</v>
      </c>
      <c r="B65" s="32" t="s">
        <v>12</v>
      </c>
      <c r="C65" s="12">
        <v>20</v>
      </c>
      <c r="D65" s="12">
        <v>8</v>
      </c>
      <c r="E65" s="12">
        <v>2</v>
      </c>
      <c r="F65" s="12">
        <v>10</v>
      </c>
      <c r="G65" s="12">
        <v>37</v>
      </c>
      <c r="H65" s="13" t="s">
        <v>2</v>
      </c>
      <c r="I65" s="12">
        <v>47</v>
      </c>
      <c r="J65" s="4">
        <f t="shared" si="12"/>
        <v>18</v>
      </c>
      <c r="L65" s="13">
        <v>8</v>
      </c>
      <c r="M65" s="12" t="s">
        <v>81</v>
      </c>
      <c r="N65" s="12">
        <v>22</v>
      </c>
      <c r="O65" s="12">
        <v>7</v>
      </c>
      <c r="P65" s="12">
        <v>4</v>
      </c>
      <c r="Q65" s="12">
        <v>11</v>
      </c>
      <c r="R65" s="12">
        <v>37</v>
      </c>
      <c r="S65" s="13" t="s">
        <v>2</v>
      </c>
      <c r="T65" s="12">
        <v>58</v>
      </c>
      <c r="U65" s="4">
        <f t="shared" si="14"/>
        <v>18</v>
      </c>
    </row>
    <row r="66" spans="1:21" x14ac:dyDescent="0.2">
      <c r="A66" s="13">
        <v>9</v>
      </c>
      <c r="B66" s="12" t="s">
        <v>88</v>
      </c>
      <c r="C66" s="12">
        <v>20</v>
      </c>
      <c r="D66" s="12">
        <v>6</v>
      </c>
      <c r="E66" s="12">
        <v>6</v>
      </c>
      <c r="F66" s="12">
        <v>8</v>
      </c>
      <c r="G66" s="12">
        <v>31</v>
      </c>
      <c r="H66" s="13" t="s">
        <v>2</v>
      </c>
      <c r="I66" s="12">
        <v>42</v>
      </c>
      <c r="J66" s="4">
        <f t="shared" si="12"/>
        <v>18</v>
      </c>
      <c r="L66" s="13">
        <v>9</v>
      </c>
      <c r="M66" s="12" t="s">
        <v>37</v>
      </c>
      <c r="N66" s="12">
        <v>22</v>
      </c>
      <c r="O66" s="12">
        <v>7</v>
      </c>
      <c r="P66" s="12">
        <v>3</v>
      </c>
      <c r="Q66" s="12">
        <v>12</v>
      </c>
      <c r="R66" s="12">
        <v>51</v>
      </c>
      <c r="S66" s="13" t="s">
        <v>2</v>
      </c>
      <c r="T66" s="12">
        <v>66</v>
      </c>
      <c r="U66" s="4">
        <f t="shared" si="14"/>
        <v>17</v>
      </c>
    </row>
    <row r="67" spans="1:21" x14ac:dyDescent="0.2">
      <c r="A67" s="13">
        <v>10</v>
      </c>
      <c r="B67" s="12" t="s">
        <v>37</v>
      </c>
      <c r="C67" s="12">
        <v>20</v>
      </c>
      <c r="D67" s="12">
        <v>6</v>
      </c>
      <c r="E67" s="12">
        <v>3</v>
      </c>
      <c r="F67" s="12">
        <v>11</v>
      </c>
      <c r="G67" s="12">
        <v>28</v>
      </c>
      <c r="H67" s="13" t="s">
        <v>2</v>
      </c>
      <c r="I67" s="12">
        <v>46</v>
      </c>
      <c r="J67" s="4">
        <f t="shared" si="12"/>
        <v>15</v>
      </c>
      <c r="L67" s="13">
        <v>10</v>
      </c>
      <c r="M67" s="12" t="s">
        <v>69</v>
      </c>
      <c r="N67" s="12">
        <v>22</v>
      </c>
      <c r="O67" s="12">
        <v>5</v>
      </c>
      <c r="P67" s="12">
        <v>5</v>
      </c>
      <c r="Q67" s="12">
        <v>12</v>
      </c>
      <c r="R67" s="12">
        <v>55</v>
      </c>
      <c r="S67" s="13" t="s">
        <v>2</v>
      </c>
      <c r="T67" s="12">
        <v>57</v>
      </c>
      <c r="U67" s="4">
        <f t="shared" si="14"/>
        <v>15</v>
      </c>
    </row>
    <row r="68" spans="1:21" x14ac:dyDescent="0.2">
      <c r="A68" s="13">
        <v>11</v>
      </c>
      <c r="B68" s="12" t="s">
        <v>81</v>
      </c>
      <c r="C68" s="12">
        <v>20</v>
      </c>
      <c r="D68" s="4">
        <v>0</v>
      </c>
      <c r="E68" s="4">
        <v>3</v>
      </c>
      <c r="F68" s="4">
        <v>17</v>
      </c>
      <c r="G68" s="4">
        <v>14</v>
      </c>
      <c r="H68" s="23" t="s">
        <v>2</v>
      </c>
      <c r="I68" s="4">
        <v>56</v>
      </c>
      <c r="J68" s="4">
        <f t="shared" si="12"/>
        <v>3</v>
      </c>
      <c r="L68" s="13">
        <v>11</v>
      </c>
      <c r="M68" s="12" t="s">
        <v>22</v>
      </c>
      <c r="N68" s="4">
        <v>22</v>
      </c>
      <c r="O68" s="4">
        <v>5</v>
      </c>
      <c r="P68" s="4">
        <v>2</v>
      </c>
      <c r="Q68" s="4">
        <v>15</v>
      </c>
      <c r="R68" s="4">
        <v>31</v>
      </c>
      <c r="S68" s="23" t="s">
        <v>2</v>
      </c>
      <c r="T68" s="4">
        <v>61</v>
      </c>
      <c r="U68" s="4">
        <f t="shared" si="14"/>
        <v>12</v>
      </c>
    </row>
    <row r="69" spans="1:21" x14ac:dyDescent="0.2">
      <c r="A69" s="13">
        <v>12</v>
      </c>
      <c r="B69" s="22" t="s">
        <v>14</v>
      </c>
      <c r="C69" s="10" t="s">
        <v>212</v>
      </c>
      <c r="L69" s="13">
        <v>12</v>
      </c>
      <c r="M69" s="22" t="s">
        <v>82</v>
      </c>
      <c r="N69" s="12">
        <v>22</v>
      </c>
      <c r="O69" s="12">
        <v>3</v>
      </c>
      <c r="P69" s="12">
        <v>4</v>
      </c>
      <c r="Q69" s="12">
        <v>15</v>
      </c>
      <c r="R69" s="12">
        <v>26</v>
      </c>
      <c r="S69" s="13" t="s">
        <v>2</v>
      </c>
      <c r="T69" s="12">
        <v>71</v>
      </c>
      <c r="U69" s="4">
        <f t="shared" si="14"/>
        <v>10</v>
      </c>
    </row>
    <row r="70" spans="1:21" x14ac:dyDescent="0.2">
      <c r="C70" s="12">
        <f>SUM(C58:C68)</f>
        <v>220</v>
      </c>
      <c r="D70" s="12">
        <f>SUM(D58:D68)</f>
        <v>88</v>
      </c>
      <c r="E70" s="12">
        <f>SUM(E58:E68)</f>
        <v>44</v>
      </c>
      <c r="F70" s="12">
        <f>SUM(F58:F68)</f>
        <v>88</v>
      </c>
      <c r="G70" s="12">
        <f>SUM(G58:G68)</f>
        <v>405</v>
      </c>
      <c r="H70" s="23" t="s">
        <v>2</v>
      </c>
      <c r="I70" s="12">
        <f>SUM(I58:I68)</f>
        <v>405</v>
      </c>
      <c r="J70" s="12">
        <f>SUM(J58:J68)</f>
        <v>220</v>
      </c>
      <c r="L70" s="12"/>
      <c r="M70" s="28"/>
      <c r="N70" s="12">
        <f>SUM(N58:N69)</f>
        <v>264</v>
      </c>
      <c r="O70" s="12">
        <f t="shared" ref="O70" si="15">SUM(O58:O69)</f>
        <v>113</v>
      </c>
      <c r="P70" s="12">
        <f t="shared" ref="P70" si="16">SUM(P58:P69)</f>
        <v>38</v>
      </c>
      <c r="Q70" s="12">
        <f t="shared" ref="Q70" si="17">SUM(Q58:Q69)</f>
        <v>113</v>
      </c>
      <c r="R70" s="12">
        <f t="shared" ref="R70" si="18">SUM(R58:R69)</f>
        <v>595</v>
      </c>
      <c r="S70" s="23" t="s">
        <v>2</v>
      </c>
      <c r="T70" s="12">
        <f t="shared" ref="T70" si="19">SUM(T58:T69)</f>
        <v>595</v>
      </c>
      <c r="U70" s="12">
        <f t="shared" ref="U70" si="20">SUM(U58:U69)</f>
        <v>264</v>
      </c>
    </row>
  </sheetData>
  <pageMargins left="0.7" right="0.7" top="0.75" bottom="0.75" header="0.3" footer="0.3"/>
  <pageSetup paperSize="9" scale="86" orientation="portrait" r:id="rId1"/>
  <headerFooter>
    <oddHeader>&amp;LHagalunds IS&amp;C&amp;20 1930/31 - 1939/40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19F0E-DEC9-4F34-B279-FDBBDB7803AC}">
  <sheetPr>
    <pageSetUpPr fitToPage="1"/>
  </sheetPr>
  <dimension ref="A1:BF64"/>
  <sheetViews>
    <sheetView view="pageLayout" zoomScaleNormal="100" workbookViewId="0">
      <selection activeCell="C27" sqref="C27"/>
    </sheetView>
  </sheetViews>
  <sheetFormatPr defaultRowHeight="12" x14ac:dyDescent="0.2"/>
  <cols>
    <col min="1" max="1" width="2.7109375" style="10" bestFit="1" customWidth="1"/>
    <col min="2" max="2" width="20.7109375" style="10" customWidth="1"/>
    <col min="3" max="3" width="3.5703125" style="10" bestFit="1" customWidth="1"/>
    <col min="4" max="6" width="2.7109375" style="10" bestFit="1" customWidth="1"/>
    <col min="7" max="7" width="3.5703125" style="10" bestFit="1" customWidth="1"/>
    <col min="8" max="8" width="1.5703125" style="10" bestFit="1" customWidth="1"/>
    <col min="9" max="10" width="3.5703125" style="10" bestFit="1" customWidth="1"/>
    <col min="11" max="11" width="2.85546875" style="10" customWidth="1"/>
    <col min="12" max="12" width="2.7109375" style="10" bestFit="1" customWidth="1"/>
    <col min="13" max="13" width="20.7109375" style="10" customWidth="1"/>
    <col min="14" max="14" width="3.5703125" style="10" bestFit="1" customWidth="1"/>
    <col min="15" max="17" width="2.7109375" style="10" bestFit="1" customWidth="1"/>
    <col min="18" max="18" width="3.5703125" style="10" bestFit="1" customWidth="1"/>
    <col min="19" max="19" width="1.5703125" style="10" bestFit="1" customWidth="1"/>
    <col min="20" max="21" width="3.5703125" style="10" bestFit="1" customWidth="1"/>
    <col min="22" max="22" width="2.7109375" style="10" customWidth="1"/>
    <col min="23" max="23" width="2.7109375" style="10" bestFit="1" customWidth="1"/>
    <col min="24" max="24" width="20.7109375" style="10" customWidth="1"/>
    <col min="25" max="25" width="3.5703125" style="10" bestFit="1" customWidth="1"/>
    <col min="26" max="28" width="2.7109375" style="10" bestFit="1" customWidth="1"/>
    <col min="29" max="29" width="3.5703125" style="10" bestFit="1" customWidth="1"/>
    <col min="30" max="30" width="1.5703125" style="10" bestFit="1" customWidth="1"/>
    <col min="31" max="32" width="3.5703125" style="10" bestFit="1" customWidth="1"/>
    <col min="33" max="33" width="2.7109375" style="10" customWidth="1"/>
    <col min="34" max="34" width="2.7109375" style="10" bestFit="1" customWidth="1"/>
    <col min="35" max="35" width="20.7109375" style="10" customWidth="1"/>
    <col min="36" max="36" width="3.5703125" style="10" bestFit="1" customWidth="1"/>
    <col min="37" max="39" width="2.7109375" style="10" bestFit="1" customWidth="1"/>
    <col min="40" max="40" width="3.5703125" style="10" bestFit="1" customWidth="1"/>
    <col min="41" max="41" width="1.5703125" style="10" bestFit="1" customWidth="1"/>
    <col min="42" max="43" width="3.5703125" style="10" bestFit="1" customWidth="1"/>
    <col min="44" max="44" width="2.7109375" style="10" customWidth="1"/>
    <col min="45" max="45" width="2.7109375" style="10" bestFit="1" customWidth="1"/>
    <col min="46" max="46" width="20.7109375" style="10" customWidth="1"/>
    <col min="47" max="47" width="3.5703125" style="10" bestFit="1" customWidth="1"/>
    <col min="48" max="50" width="2.7109375" style="10" bestFit="1" customWidth="1"/>
    <col min="51" max="51" width="3.5703125" style="10" bestFit="1" customWidth="1"/>
    <col min="52" max="52" width="1.5703125" style="10" bestFit="1" customWidth="1"/>
    <col min="53" max="54" width="3.5703125" style="10" bestFit="1" customWidth="1"/>
    <col min="55" max="55" width="3" style="15" bestFit="1" customWidth="1"/>
    <col min="56" max="56" width="1.85546875" style="15" bestFit="1" customWidth="1"/>
    <col min="57" max="57" width="1.5703125" style="15" bestFit="1" customWidth="1"/>
    <col min="58" max="58" width="1.85546875" style="21" bestFit="1" customWidth="1"/>
    <col min="59" max="16384" width="9.140625" style="10"/>
  </cols>
  <sheetData>
    <row r="1" spans="1:58" x14ac:dyDescent="0.2">
      <c r="A1" s="13"/>
      <c r="B1" s="28" t="s">
        <v>29</v>
      </c>
      <c r="C1" s="12"/>
      <c r="D1" s="12"/>
      <c r="E1" s="12"/>
      <c r="F1" s="12"/>
      <c r="G1" s="12"/>
      <c r="H1" s="12"/>
      <c r="I1" s="12"/>
      <c r="J1" s="12"/>
      <c r="K1" s="12"/>
      <c r="L1" s="13"/>
      <c r="M1" s="29" t="s">
        <v>38</v>
      </c>
      <c r="N1" s="12"/>
      <c r="O1" s="12"/>
      <c r="P1" s="12"/>
      <c r="Q1" s="12"/>
      <c r="R1" s="12"/>
      <c r="S1" s="12"/>
      <c r="T1" s="12"/>
      <c r="U1" s="12"/>
      <c r="W1" s="13"/>
      <c r="AG1" s="12"/>
      <c r="BF1" s="13"/>
    </row>
    <row r="2" spans="1:58" x14ac:dyDescent="0.2">
      <c r="A2" s="13">
        <v>1</v>
      </c>
      <c r="B2" s="12" t="s">
        <v>30</v>
      </c>
      <c r="C2" s="12">
        <v>18</v>
      </c>
      <c r="D2" s="12">
        <v>13</v>
      </c>
      <c r="E2" s="12">
        <v>4</v>
      </c>
      <c r="F2" s="12">
        <v>1</v>
      </c>
      <c r="G2" s="12">
        <v>75</v>
      </c>
      <c r="H2" s="12" t="s">
        <v>2</v>
      </c>
      <c r="I2" s="12">
        <v>22</v>
      </c>
      <c r="J2" s="4">
        <f t="shared" ref="J2:J12" si="0">SUM(2*D2+E2)</f>
        <v>30</v>
      </c>
      <c r="K2" s="12"/>
      <c r="L2" s="13">
        <v>1</v>
      </c>
      <c r="M2" s="12" t="s">
        <v>39</v>
      </c>
      <c r="N2" s="12">
        <v>18</v>
      </c>
      <c r="O2" s="12">
        <v>14</v>
      </c>
      <c r="P2" s="12">
        <v>2</v>
      </c>
      <c r="Q2" s="12">
        <v>2</v>
      </c>
      <c r="R2" s="12">
        <v>58</v>
      </c>
      <c r="S2" s="12" t="s">
        <v>2</v>
      </c>
      <c r="T2" s="12">
        <v>36</v>
      </c>
      <c r="U2" s="4">
        <f>SUM(2*O2+P2)</f>
        <v>30</v>
      </c>
      <c r="W2" s="13"/>
      <c r="AG2" s="12"/>
    </row>
    <row r="3" spans="1:58" x14ac:dyDescent="0.2">
      <c r="A3" s="13">
        <v>2</v>
      </c>
      <c r="B3" s="12" t="s">
        <v>3</v>
      </c>
      <c r="C3" s="12">
        <v>18</v>
      </c>
      <c r="D3" s="12">
        <v>12</v>
      </c>
      <c r="E3" s="12">
        <v>3</v>
      </c>
      <c r="F3" s="12">
        <v>3</v>
      </c>
      <c r="G3" s="12">
        <v>66</v>
      </c>
      <c r="H3" s="12" t="s">
        <v>2</v>
      </c>
      <c r="I3" s="12">
        <v>28</v>
      </c>
      <c r="J3" s="4">
        <f t="shared" si="0"/>
        <v>27</v>
      </c>
      <c r="K3" s="12"/>
      <c r="L3" s="13">
        <v>2</v>
      </c>
      <c r="M3" s="12" t="s">
        <v>40</v>
      </c>
      <c r="N3" s="12">
        <v>18</v>
      </c>
      <c r="O3" s="12">
        <v>8</v>
      </c>
      <c r="P3" s="12">
        <v>4</v>
      </c>
      <c r="Q3" s="12">
        <v>6</v>
      </c>
      <c r="R3" s="12">
        <v>46</v>
      </c>
      <c r="S3" s="12" t="s">
        <v>2</v>
      </c>
      <c r="T3" s="12">
        <v>32</v>
      </c>
      <c r="U3" s="4">
        <f t="shared" ref="U3:U11" si="1">SUM(2*O3+P3)</f>
        <v>20</v>
      </c>
      <c r="W3" s="13"/>
      <c r="AG3" s="12"/>
    </row>
    <row r="4" spans="1:58" x14ac:dyDescent="0.2">
      <c r="A4" s="13">
        <v>3</v>
      </c>
      <c r="B4" s="32" t="s">
        <v>12</v>
      </c>
      <c r="C4" s="12">
        <v>18</v>
      </c>
      <c r="D4" s="12">
        <v>11</v>
      </c>
      <c r="E4" s="12">
        <v>4</v>
      </c>
      <c r="F4" s="12">
        <v>3</v>
      </c>
      <c r="G4" s="12">
        <v>62</v>
      </c>
      <c r="H4" s="12" t="s">
        <v>2</v>
      </c>
      <c r="I4" s="12">
        <v>31</v>
      </c>
      <c r="J4" s="4">
        <f t="shared" si="0"/>
        <v>26</v>
      </c>
      <c r="K4" s="12"/>
      <c r="L4" s="13">
        <v>3</v>
      </c>
      <c r="M4" s="12" t="s">
        <v>41</v>
      </c>
      <c r="N4" s="12">
        <v>18</v>
      </c>
      <c r="O4" s="12">
        <v>10</v>
      </c>
      <c r="P4" s="12">
        <v>0</v>
      </c>
      <c r="Q4" s="12">
        <v>8</v>
      </c>
      <c r="R4" s="12">
        <v>49</v>
      </c>
      <c r="S4" s="12" t="s">
        <v>2</v>
      </c>
      <c r="T4" s="12">
        <v>37</v>
      </c>
      <c r="U4" s="4">
        <f t="shared" si="1"/>
        <v>20</v>
      </c>
      <c r="W4" s="13"/>
      <c r="AG4" s="12"/>
    </row>
    <row r="5" spans="1:58" x14ac:dyDescent="0.2">
      <c r="A5" s="13">
        <v>4</v>
      </c>
      <c r="B5" s="12" t="s">
        <v>8</v>
      </c>
      <c r="C5" s="12">
        <v>18</v>
      </c>
      <c r="D5" s="12">
        <v>10</v>
      </c>
      <c r="E5" s="12">
        <v>5</v>
      </c>
      <c r="F5" s="12">
        <v>3</v>
      </c>
      <c r="G5" s="12">
        <v>90</v>
      </c>
      <c r="H5" s="12" t="s">
        <v>2</v>
      </c>
      <c r="I5" s="12">
        <v>27</v>
      </c>
      <c r="J5" s="4">
        <f t="shared" si="0"/>
        <v>25</v>
      </c>
      <c r="K5" s="12"/>
      <c r="L5" s="13">
        <v>4</v>
      </c>
      <c r="M5" s="12" t="s">
        <v>42</v>
      </c>
      <c r="N5" s="12">
        <v>18</v>
      </c>
      <c r="O5" s="12">
        <v>9</v>
      </c>
      <c r="P5" s="12">
        <v>2</v>
      </c>
      <c r="Q5" s="12">
        <v>7</v>
      </c>
      <c r="R5" s="12">
        <v>47</v>
      </c>
      <c r="S5" s="12" t="s">
        <v>2</v>
      </c>
      <c r="T5" s="12">
        <v>38</v>
      </c>
      <c r="U5" s="4">
        <f t="shared" si="1"/>
        <v>20</v>
      </c>
      <c r="W5" s="13"/>
      <c r="AG5" s="12"/>
    </row>
    <row r="6" spans="1:58" x14ac:dyDescent="0.2">
      <c r="A6" s="13">
        <v>5</v>
      </c>
      <c r="B6" s="12" t="s">
        <v>31</v>
      </c>
      <c r="C6" s="12">
        <v>18</v>
      </c>
      <c r="D6" s="12">
        <v>10</v>
      </c>
      <c r="E6" s="12">
        <v>1</v>
      </c>
      <c r="F6" s="12">
        <v>7</v>
      </c>
      <c r="G6" s="12">
        <v>53</v>
      </c>
      <c r="H6" s="12" t="s">
        <v>2</v>
      </c>
      <c r="I6" s="12">
        <v>27</v>
      </c>
      <c r="J6" s="4">
        <f t="shared" si="0"/>
        <v>21</v>
      </c>
      <c r="K6" s="12"/>
      <c r="L6" s="13">
        <v>5</v>
      </c>
      <c r="M6" s="22" t="s">
        <v>11</v>
      </c>
      <c r="N6" s="12">
        <v>18</v>
      </c>
      <c r="O6" s="12">
        <v>9</v>
      </c>
      <c r="P6" s="12">
        <v>1</v>
      </c>
      <c r="Q6" s="12">
        <v>8</v>
      </c>
      <c r="R6" s="12">
        <v>27</v>
      </c>
      <c r="S6" s="12" t="s">
        <v>2</v>
      </c>
      <c r="T6" s="12">
        <v>20</v>
      </c>
      <c r="U6" s="4">
        <f t="shared" si="1"/>
        <v>19</v>
      </c>
      <c r="W6" s="13"/>
      <c r="AG6" s="12"/>
    </row>
    <row r="7" spans="1:58" x14ac:dyDescent="0.2">
      <c r="A7" s="13">
        <v>6</v>
      </c>
      <c r="B7" s="12" t="s">
        <v>32</v>
      </c>
      <c r="C7" s="12">
        <v>18</v>
      </c>
      <c r="D7" s="12">
        <v>8</v>
      </c>
      <c r="E7" s="12">
        <v>3</v>
      </c>
      <c r="F7" s="12">
        <v>7</v>
      </c>
      <c r="G7" s="12">
        <v>40</v>
      </c>
      <c r="H7" s="12" t="s">
        <v>2</v>
      </c>
      <c r="I7" s="12">
        <v>31</v>
      </c>
      <c r="J7" s="4">
        <f t="shared" si="0"/>
        <v>19</v>
      </c>
      <c r="K7" s="12"/>
      <c r="L7" s="13">
        <v>6</v>
      </c>
      <c r="M7" s="12" t="s">
        <v>21</v>
      </c>
      <c r="N7" s="12">
        <v>18</v>
      </c>
      <c r="O7" s="12">
        <v>7</v>
      </c>
      <c r="P7" s="12">
        <v>4</v>
      </c>
      <c r="Q7" s="12">
        <v>7</v>
      </c>
      <c r="R7" s="12">
        <v>28</v>
      </c>
      <c r="S7" s="12" t="s">
        <v>2</v>
      </c>
      <c r="T7" s="12">
        <v>32</v>
      </c>
      <c r="U7" s="4">
        <f t="shared" si="1"/>
        <v>18</v>
      </c>
      <c r="W7" s="13"/>
      <c r="AG7" s="12"/>
    </row>
    <row r="8" spans="1:58" x14ac:dyDescent="0.2">
      <c r="A8" s="13">
        <v>7</v>
      </c>
      <c r="B8" s="22" t="s">
        <v>0</v>
      </c>
      <c r="C8" s="12">
        <v>18</v>
      </c>
      <c r="D8" s="12">
        <v>7</v>
      </c>
      <c r="E8" s="12">
        <v>3</v>
      </c>
      <c r="F8" s="12">
        <v>8</v>
      </c>
      <c r="G8" s="12">
        <v>56</v>
      </c>
      <c r="H8" s="12" t="s">
        <v>2</v>
      </c>
      <c r="I8" s="12">
        <v>48</v>
      </c>
      <c r="J8" s="4">
        <f t="shared" si="0"/>
        <v>17</v>
      </c>
      <c r="K8" s="12"/>
      <c r="L8" s="13">
        <v>7</v>
      </c>
      <c r="M8" s="12" t="s">
        <v>43</v>
      </c>
      <c r="N8" s="12">
        <v>18</v>
      </c>
      <c r="O8" s="12">
        <v>7</v>
      </c>
      <c r="P8" s="12">
        <v>3</v>
      </c>
      <c r="Q8" s="12">
        <v>8</v>
      </c>
      <c r="R8" s="12">
        <v>33</v>
      </c>
      <c r="S8" s="12" t="s">
        <v>2</v>
      </c>
      <c r="T8" s="12">
        <v>30</v>
      </c>
      <c r="U8" s="4">
        <f t="shared" si="1"/>
        <v>17</v>
      </c>
      <c r="W8" s="13"/>
      <c r="AG8" s="12"/>
    </row>
    <row r="9" spans="1:58" x14ac:dyDescent="0.2">
      <c r="A9" s="13">
        <v>8</v>
      </c>
      <c r="B9" s="12" t="s">
        <v>10</v>
      </c>
      <c r="C9" s="12">
        <v>18</v>
      </c>
      <c r="D9" s="12">
        <v>5</v>
      </c>
      <c r="E9" s="12">
        <v>1</v>
      </c>
      <c r="F9" s="12">
        <v>12</v>
      </c>
      <c r="G9" s="12">
        <v>46</v>
      </c>
      <c r="H9" s="12" t="s">
        <v>2</v>
      </c>
      <c r="I9" s="12">
        <v>60</v>
      </c>
      <c r="J9" s="4">
        <f t="shared" si="0"/>
        <v>11</v>
      </c>
      <c r="K9" s="12"/>
      <c r="L9" s="13">
        <v>8</v>
      </c>
      <c r="M9" s="12" t="s">
        <v>44</v>
      </c>
      <c r="N9" s="12">
        <v>18</v>
      </c>
      <c r="O9" s="12">
        <v>6</v>
      </c>
      <c r="P9" s="12">
        <v>2</v>
      </c>
      <c r="Q9" s="12">
        <v>10</v>
      </c>
      <c r="R9" s="12">
        <v>27</v>
      </c>
      <c r="S9" s="12" t="s">
        <v>2</v>
      </c>
      <c r="T9" s="12">
        <v>37</v>
      </c>
      <c r="U9" s="4">
        <f t="shared" si="1"/>
        <v>14</v>
      </c>
      <c r="AG9" s="12"/>
    </row>
    <row r="10" spans="1:58" x14ac:dyDescent="0.2">
      <c r="A10" s="13">
        <v>9</v>
      </c>
      <c r="B10" s="12" t="s">
        <v>33</v>
      </c>
      <c r="C10" s="12">
        <v>18</v>
      </c>
      <c r="D10" s="12">
        <v>2</v>
      </c>
      <c r="E10" s="12">
        <v>0</v>
      </c>
      <c r="F10" s="12">
        <v>16</v>
      </c>
      <c r="G10" s="12">
        <v>12</v>
      </c>
      <c r="H10" s="12" t="s">
        <v>2</v>
      </c>
      <c r="I10" s="12">
        <v>117</v>
      </c>
      <c r="J10" s="4">
        <f t="shared" si="0"/>
        <v>4</v>
      </c>
      <c r="K10" s="12"/>
      <c r="L10" s="13">
        <v>9</v>
      </c>
      <c r="M10" s="12" t="s">
        <v>20</v>
      </c>
      <c r="N10" s="12">
        <v>18</v>
      </c>
      <c r="O10" s="12">
        <v>6</v>
      </c>
      <c r="P10" s="12">
        <v>1</v>
      </c>
      <c r="Q10" s="12">
        <v>11</v>
      </c>
      <c r="R10" s="12">
        <v>25</v>
      </c>
      <c r="S10" s="12" t="s">
        <v>2</v>
      </c>
      <c r="T10" s="12">
        <v>49</v>
      </c>
      <c r="U10" s="4">
        <f t="shared" si="1"/>
        <v>13</v>
      </c>
      <c r="AG10" s="12"/>
    </row>
    <row r="11" spans="1:58" x14ac:dyDescent="0.2">
      <c r="A11" s="13">
        <v>10</v>
      </c>
      <c r="B11" s="12" t="s">
        <v>34</v>
      </c>
      <c r="C11" s="12">
        <v>18</v>
      </c>
      <c r="D11" s="12">
        <v>0</v>
      </c>
      <c r="E11" s="12">
        <v>0</v>
      </c>
      <c r="F11" s="12">
        <v>18</v>
      </c>
      <c r="G11" s="12">
        <v>5</v>
      </c>
      <c r="H11" s="12" t="s">
        <v>2</v>
      </c>
      <c r="I11" s="12">
        <v>114</v>
      </c>
      <c r="J11" s="4">
        <f t="shared" si="0"/>
        <v>0</v>
      </c>
      <c r="K11" s="12"/>
      <c r="L11" s="13">
        <v>10</v>
      </c>
      <c r="M11" s="32" t="s">
        <v>12</v>
      </c>
      <c r="N11" s="12">
        <v>18</v>
      </c>
      <c r="O11" s="12">
        <v>3</v>
      </c>
      <c r="P11" s="12">
        <v>3</v>
      </c>
      <c r="Q11" s="12">
        <v>12</v>
      </c>
      <c r="R11" s="12">
        <v>23</v>
      </c>
      <c r="S11" s="12" t="s">
        <v>2</v>
      </c>
      <c r="T11" s="12">
        <v>52</v>
      </c>
      <c r="U11" s="4">
        <f t="shared" si="1"/>
        <v>9</v>
      </c>
      <c r="AG11" s="12"/>
    </row>
    <row r="12" spans="1:58" x14ac:dyDescent="0.2">
      <c r="A12" s="13"/>
      <c r="B12" s="12"/>
      <c r="C12" s="4">
        <f>SUM(C2:C11)</f>
        <v>180</v>
      </c>
      <c r="D12" s="4">
        <f>SUM(D2:D11)</f>
        <v>78</v>
      </c>
      <c r="E12" s="4">
        <f>SUM(E2:E11)</f>
        <v>24</v>
      </c>
      <c r="F12" s="4">
        <f>SUM(F2:F11)</f>
        <v>78</v>
      </c>
      <c r="G12" s="4">
        <f>SUM(G2:G11)</f>
        <v>505</v>
      </c>
      <c r="H12" s="23" t="s">
        <v>2</v>
      </c>
      <c r="I12" s="4">
        <f>SUM(I2:I11)</f>
        <v>505</v>
      </c>
      <c r="J12" s="4">
        <f t="shared" si="0"/>
        <v>180</v>
      </c>
      <c r="K12" s="24"/>
      <c r="L12" s="13"/>
      <c r="M12" s="12"/>
      <c r="N12" s="4">
        <f>SUM(N2:N11)</f>
        <v>180</v>
      </c>
      <c r="O12" s="4">
        <f>SUM(O2:O11)</f>
        <v>79</v>
      </c>
      <c r="P12" s="4">
        <f>SUM(P2:P11)</f>
        <v>22</v>
      </c>
      <c r="Q12" s="4">
        <f>SUM(Q2:Q11)</f>
        <v>79</v>
      </c>
      <c r="R12" s="4">
        <f>SUM(R2:R11)</f>
        <v>363</v>
      </c>
      <c r="S12" s="23" t="s">
        <v>2</v>
      </c>
      <c r="T12" s="4">
        <f>SUM(T2:T11)</f>
        <v>363</v>
      </c>
      <c r="U12" s="4">
        <f>SUM(U2:U11)</f>
        <v>180</v>
      </c>
      <c r="AG12" s="24"/>
    </row>
    <row r="13" spans="1:58" x14ac:dyDescent="0.2">
      <c r="A13" s="13"/>
      <c r="B13" s="28" t="s">
        <v>35</v>
      </c>
      <c r="C13" s="12"/>
      <c r="D13" s="12"/>
      <c r="E13" s="12"/>
      <c r="F13" s="12"/>
      <c r="G13" s="12"/>
      <c r="H13" s="12"/>
      <c r="I13" s="12"/>
      <c r="J13" s="12"/>
      <c r="K13" s="12"/>
      <c r="L13" s="13"/>
      <c r="M13" s="28" t="s">
        <v>93</v>
      </c>
      <c r="N13" s="12"/>
      <c r="O13" s="12"/>
      <c r="P13" s="12"/>
      <c r="Q13" s="12"/>
      <c r="R13" s="12"/>
      <c r="S13" s="12"/>
      <c r="T13" s="12"/>
      <c r="U13" s="12"/>
      <c r="X13" s="28"/>
      <c r="Y13" s="12"/>
      <c r="Z13" s="12"/>
      <c r="AA13" s="12"/>
      <c r="AB13" s="12"/>
      <c r="AC13" s="12"/>
      <c r="AD13" s="12"/>
      <c r="AE13" s="12"/>
      <c r="AF13" s="12"/>
      <c r="AG13" s="12"/>
      <c r="AH13" s="13"/>
      <c r="AI13" s="28"/>
      <c r="AJ13" s="12"/>
      <c r="AK13" s="12"/>
      <c r="AL13" s="12"/>
      <c r="AM13" s="12"/>
      <c r="AN13" s="12"/>
      <c r="AO13" s="12"/>
      <c r="AP13" s="12"/>
      <c r="AQ13" s="12"/>
      <c r="AR13" s="12"/>
      <c r="AS13" s="13"/>
      <c r="AT13" s="28"/>
      <c r="AU13" s="12"/>
      <c r="AV13" s="12"/>
      <c r="AW13" s="12"/>
      <c r="AX13" s="12"/>
      <c r="AY13" s="12"/>
      <c r="AZ13" s="12"/>
      <c r="BA13" s="12"/>
      <c r="BB13" s="12"/>
    </row>
    <row r="14" spans="1:58" x14ac:dyDescent="0.2">
      <c r="A14" s="13">
        <v>1</v>
      </c>
      <c r="B14" s="32" t="s">
        <v>12</v>
      </c>
      <c r="C14" s="12">
        <v>18</v>
      </c>
      <c r="D14" s="12">
        <v>13</v>
      </c>
      <c r="E14" s="12">
        <v>3</v>
      </c>
      <c r="F14" s="12">
        <v>2</v>
      </c>
      <c r="G14" s="12">
        <v>59</v>
      </c>
      <c r="H14" s="12" t="s">
        <v>2</v>
      </c>
      <c r="I14" s="12">
        <v>25</v>
      </c>
      <c r="J14" s="4">
        <f t="shared" ref="J14:J24" si="2">SUM(2*D14+E14)</f>
        <v>29</v>
      </c>
      <c r="K14" s="12"/>
      <c r="L14" s="13">
        <v>1</v>
      </c>
      <c r="M14" s="12" t="s">
        <v>94</v>
      </c>
      <c r="N14" s="12">
        <v>18</v>
      </c>
      <c r="O14" s="12">
        <v>12</v>
      </c>
      <c r="P14" s="12">
        <v>2</v>
      </c>
      <c r="Q14" s="12">
        <v>4</v>
      </c>
      <c r="R14" s="12">
        <v>64</v>
      </c>
      <c r="S14" s="12" t="s">
        <v>2</v>
      </c>
      <c r="T14" s="12">
        <v>32</v>
      </c>
      <c r="U14" s="4">
        <f t="shared" ref="U14:U24" si="3">SUM(2*O14+P14)</f>
        <v>26</v>
      </c>
      <c r="V14" s="12"/>
      <c r="W14" s="13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3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3"/>
      <c r="AT14" s="12"/>
      <c r="AU14" s="12"/>
      <c r="AV14" s="12"/>
      <c r="AW14" s="12"/>
      <c r="AX14" s="12"/>
      <c r="AY14" s="12"/>
      <c r="AZ14" s="12"/>
      <c r="BA14" s="12"/>
      <c r="BB14" s="12"/>
    </row>
    <row r="15" spans="1:58" x14ac:dyDescent="0.2">
      <c r="A15" s="13">
        <v>2</v>
      </c>
      <c r="B15" s="12" t="s">
        <v>8</v>
      </c>
      <c r="C15" s="12">
        <v>18</v>
      </c>
      <c r="D15" s="12">
        <v>13</v>
      </c>
      <c r="E15" s="12">
        <v>3</v>
      </c>
      <c r="F15" s="12">
        <v>2</v>
      </c>
      <c r="G15" s="12">
        <v>57</v>
      </c>
      <c r="H15" s="12" t="s">
        <v>2</v>
      </c>
      <c r="I15" s="12">
        <v>23</v>
      </c>
      <c r="J15" s="4">
        <f t="shared" si="2"/>
        <v>29</v>
      </c>
      <c r="K15" s="12"/>
      <c r="L15" s="13">
        <v>2</v>
      </c>
      <c r="M15" s="32" t="s">
        <v>12</v>
      </c>
      <c r="N15" s="12">
        <v>18</v>
      </c>
      <c r="O15" s="12">
        <v>11</v>
      </c>
      <c r="P15" s="12">
        <v>4</v>
      </c>
      <c r="Q15" s="12">
        <v>3</v>
      </c>
      <c r="R15" s="12">
        <v>55</v>
      </c>
      <c r="S15" s="12" t="s">
        <v>2</v>
      </c>
      <c r="T15" s="12">
        <v>37</v>
      </c>
      <c r="U15" s="4">
        <f t="shared" si="3"/>
        <v>26</v>
      </c>
      <c r="V15" s="12"/>
      <c r="W15" s="13"/>
      <c r="AG15" s="12"/>
      <c r="AR15" s="12"/>
    </row>
    <row r="16" spans="1:58" x14ac:dyDescent="0.2">
      <c r="A16" s="13">
        <v>3</v>
      </c>
      <c r="B16" s="12" t="s">
        <v>3</v>
      </c>
      <c r="C16" s="12">
        <v>18</v>
      </c>
      <c r="D16" s="12">
        <v>11</v>
      </c>
      <c r="E16" s="12">
        <v>4</v>
      </c>
      <c r="F16" s="12">
        <v>3</v>
      </c>
      <c r="G16" s="12">
        <v>51</v>
      </c>
      <c r="H16" s="12" t="s">
        <v>2</v>
      </c>
      <c r="I16" s="12">
        <v>21</v>
      </c>
      <c r="J16" s="4">
        <f t="shared" si="2"/>
        <v>26</v>
      </c>
      <c r="K16" s="12"/>
      <c r="L16" s="13">
        <v>3</v>
      </c>
      <c r="M16" s="12" t="s">
        <v>118</v>
      </c>
      <c r="N16" s="12">
        <v>18</v>
      </c>
      <c r="O16" s="12">
        <v>9</v>
      </c>
      <c r="P16" s="12">
        <v>4</v>
      </c>
      <c r="Q16" s="12">
        <v>5</v>
      </c>
      <c r="R16" s="12">
        <v>40</v>
      </c>
      <c r="S16" s="12" t="s">
        <v>2</v>
      </c>
      <c r="T16" s="12">
        <v>31</v>
      </c>
      <c r="U16" s="4">
        <f t="shared" si="3"/>
        <v>22</v>
      </c>
      <c r="V16" s="12"/>
      <c r="W16" s="13"/>
      <c r="AG16" s="12"/>
      <c r="AR16" s="12"/>
    </row>
    <row r="17" spans="1:55" x14ac:dyDescent="0.2">
      <c r="A17" s="13">
        <v>4</v>
      </c>
      <c r="B17" s="12" t="s">
        <v>31</v>
      </c>
      <c r="C17" s="12">
        <v>18</v>
      </c>
      <c r="D17" s="12">
        <v>8</v>
      </c>
      <c r="E17" s="12">
        <v>3</v>
      </c>
      <c r="F17" s="12">
        <v>7</v>
      </c>
      <c r="G17" s="12">
        <v>51</v>
      </c>
      <c r="H17" s="12" t="s">
        <v>2</v>
      </c>
      <c r="I17" s="12">
        <v>31</v>
      </c>
      <c r="J17" s="4">
        <f t="shared" si="2"/>
        <v>19</v>
      </c>
      <c r="K17" s="12"/>
      <c r="L17" s="13">
        <v>4</v>
      </c>
      <c r="M17" s="12" t="s">
        <v>95</v>
      </c>
      <c r="N17" s="12">
        <v>18</v>
      </c>
      <c r="O17" s="12">
        <v>10</v>
      </c>
      <c r="P17" s="12">
        <v>2</v>
      </c>
      <c r="Q17" s="12">
        <v>6</v>
      </c>
      <c r="R17" s="12">
        <v>38</v>
      </c>
      <c r="S17" s="12" t="s">
        <v>2</v>
      </c>
      <c r="T17" s="12">
        <v>31</v>
      </c>
      <c r="U17" s="4">
        <f t="shared" si="3"/>
        <v>22</v>
      </c>
      <c r="V17" s="12"/>
      <c r="W17" s="13"/>
      <c r="AG17" s="12"/>
      <c r="AR17" s="12"/>
    </row>
    <row r="18" spans="1:55" x14ac:dyDescent="0.2">
      <c r="A18" s="13">
        <v>5</v>
      </c>
      <c r="B18" s="22" t="s">
        <v>0</v>
      </c>
      <c r="C18" s="12">
        <v>18</v>
      </c>
      <c r="D18" s="12">
        <v>8</v>
      </c>
      <c r="E18" s="12">
        <v>2</v>
      </c>
      <c r="F18" s="12">
        <v>8</v>
      </c>
      <c r="G18" s="12">
        <v>40</v>
      </c>
      <c r="H18" s="12" t="s">
        <v>2</v>
      </c>
      <c r="I18" s="12">
        <v>39</v>
      </c>
      <c r="J18" s="4">
        <f t="shared" si="2"/>
        <v>18</v>
      </c>
      <c r="K18" s="12"/>
      <c r="L18" s="13">
        <v>5</v>
      </c>
      <c r="M18" s="22" t="s">
        <v>27</v>
      </c>
      <c r="N18" s="12">
        <v>18</v>
      </c>
      <c r="O18" s="12">
        <v>9</v>
      </c>
      <c r="P18" s="12">
        <v>2</v>
      </c>
      <c r="Q18" s="12">
        <v>7</v>
      </c>
      <c r="R18" s="12">
        <v>45</v>
      </c>
      <c r="S18" s="12" t="s">
        <v>2</v>
      </c>
      <c r="T18" s="12">
        <v>29</v>
      </c>
      <c r="U18" s="4">
        <f t="shared" si="3"/>
        <v>20</v>
      </c>
      <c r="V18" s="12"/>
      <c r="W18" s="13"/>
      <c r="AG18" s="12"/>
      <c r="AR18" s="12"/>
    </row>
    <row r="19" spans="1:55" x14ac:dyDescent="0.2">
      <c r="A19" s="13">
        <v>6</v>
      </c>
      <c r="B19" s="12" t="s">
        <v>27</v>
      </c>
      <c r="C19" s="12">
        <v>18</v>
      </c>
      <c r="D19" s="12">
        <v>7</v>
      </c>
      <c r="E19" s="12">
        <v>3</v>
      </c>
      <c r="F19" s="12">
        <v>8</v>
      </c>
      <c r="G19" s="12">
        <v>25</v>
      </c>
      <c r="H19" s="12" t="s">
        <v>2</v>
      </c>
      <c r="I19" s="12">
        <v>33</v>
      </c>
      <c r="J19" s="4">
        <f t="shared" si="2"/>
        <v>17</v>
      </c>
      <c r="K19" s="12"/>
      <c r="L19" s="13">
        <v>6</v>
      </c>
      <c r="M19" s="12" t="s">
        <v>3</v>
      </c>
      <c r="N19" s="12">
        <v>18</v>
      </c>
      <c r="O19" s="12">
        <v>7</v>
      </c>
      <c r="P19" s="12">
        <v>5</v>
      </c>
      <c r="Q19" s="12">
        <v>6</v>
      </c>
      <c r="R19" s="12">
        <v>31</v>
      </c>
      <c r="S19" s="12" t="s">
        <v>2</v>
      </c>
      <c r="T19" s="12">
        <v>28</v>
      </c>
      <c r="U19" s="4">
        <f t="shared" si="3"/>
        <v>19</v>
      </c>
      <c r="V19" s="12"/>
      <c r="W19" s="13"/>
      <c r="AG19" s="12"/>
      <c r="AR19" s="12"/>
    </row>
    <row r="20" spans="1:55" x14ac:dyDescent="0.2">
      <c r="A20" s="13">
        <v>7</v>
      </c>
      <c r="B20" s="12" t="s">
        <v>36</v>
      </c>
      <c r="C20" s="12">
        <v>18</v>
      </c>
      <c r="D20" s="12">
        <v>6</v>
      </c>
      <c r="E20" s="12">
        <v>3</v>
      </c>
      <c r="F20" s="12">
        <v>9</v>
      </c>
      <c r="G20" s="12">
        <v>46</v>
      </c>
      <c r="H20" s="12" t="s">
        <v>2</v>
      </c>
      <c r="I20" s="12">
        <v>38</v>
      </c>
      <c r="J20" s="4">
        <f t="shared" si="2"/>
        <v>15</v>
      </c>
      <c r="K20" s="12"/>
      <c r="L20" s="13">
        <v>7</v>
      </c>
      <c r="M20" s="12" t="s">
        <v>36</v>
      </c>
      <c r="N20" s="12">
        <v>18</v>
      </c>
      <c r="O20" s="12">
        <v>6</v>
      </c>
      <c r="P20" s="12">
        <v>2</v>
      </c>
      <c r="Q20" s="12">
        <v>10</v>
      </c>
      <c r="R20" s="12">
        <v>40</v>
      </c>
      <c r="S20" s="12" t="s">
        <v>2</v>
      </c>
      <c r="T20" s="12">
        <v>48</v>
      </c>
      <c r="U20" s="4">
        <f t="shared" si="3"/>
        <v>14</v>
      </c>
      <c r="V20" s="12"/>
      <c r="W20" s="13"/>
      <c r="AG20" s="12"/>
      <c r="AR20" s="12"/>
    </row>
    <row r="21" spans="1:55" x14ac:dyDescent="0.2">
      <c r="A21" s="13">
        <v>8</v>
      </c>
      <c r="B21" s="12" t="s">
        <v>32</v>
      </c>
      <c r="C21" s="12">
        <v>18</v>
      </c>
      <c r="D21" s="12">
        <v>5</v>
      </c>
      <c r="E21" s="12">
        <v>2</v>
      </c>
      <c r="F21" s="12">
        <v>11</v>
      </c>
      <c r="G21" s="12">
        <v>21</v>
      </c>
      <c r="H21" s="12" t="s">
        <v>2</v>
      </c>
      <c r="I21" s="12">
        <v>45</v>
      </c>
      <c r="J21" s="4">
        <f t="shared" si="2"/>
        <v>12</v>
      </c>
      <c r="K21" s="12"/>
      <c r="L21" s="13">
        <v>8</v>
      </c>
      <c r="M21" s="12" t="s">
        <v>10</v>
      </c>
      <c r="N21" s="12">
        <v>18</v>
      </c>
      <c r="O21" s="12">
        <v>4</v>
      </c>
      <c r="P21" s="12">
        <v>5</v>
      </c>
      <c r="Q21" s="12">
        <v>9</v>
      </c>
      <c r="R21" s="12">
        <v>48</v>
      </c>
      <c r="S21" s="12" t="s">
        <v>2</v>
      </c>
      <c r="T21" s="12">
        <v>57</v>
      </c>
      <c r="U21" s="4">
        <f t="shared" si="3"/>
        <v>13</v>
      </c>
      <c r="V21" s="12"/>
      <c r="W21" s="13"/>
      <c r="AG21" s="12"/>
      <c r="AR21" s="12"/>
    </row>
    <row r="22" spans="1:55" x14ac:dyDescent="0.2">
      <c r="A22" s="13">
        <v>9</v>
      </c>
      <c r="B22" s="12" t="s">
        <v>10</v>
      </c>
      <c r="C22" s="12">
        <v>18</v>
      </c>
      <c r="D22" s="12">
        <v>4</v>
      </c>
      <c r="E22" s="12">
        <v>4</v>
      </c>
      <c r="F22" s="12">
        <v>10</v>
      </c>
      <c r="G22" s="12">
        <v>26</v>
      </c>
      <c r="H22" s="12" t="s">
        <v>2</v>
      </c>
      <c r="I22" s="12">
        <v>51</v>
      </c>
      <c r="J22" s="4">
        <f t="shared" si="2"/>
        <v>12</v>
      </c>
      <c r="K22" s="12"/>
      <c r="L22" s="13">
        <v>9</v>
      </c>
      <c r="M22" s="12" t="s">
        <v>96</v>
      </c>
      <c r="N22" s="12">
        <v>18</v>
      </c>
      <c r="O22" s="12">
        <v>5</v>
      </c>
      <c r="P22" s="12">
        <v>3</v>
      </c>
      <c r="Q22" s="12">
        <v>10</v>
      </c>
      <c r="R22" s="12">
        <v>29</v>
      </c>
      <c r="S22" s="12" t="s">
        <v>2</v>
      </c>
      <c r="T22" s="12">
        <v>44</v>
      </c>
      <c r="U22" s="4">
        <f t="shared" si="3"/>
        <v>13</v>
      </c>
      <c r="V22" s="12"/>
      <c r="W22" s="13"/>
      <c r="AG22" s="12"/>
      <c r="AR22" s="12"/>
    </row>
    <row r="23" spans="1:55" x14ac:dyDescent="0.2">
      <c r="A23" s="13">
        <v>10</v>
      </c>
      <c r="B23" s="12" t="s">
        <v>37</v>
      </c>
      <c r="C23" s="12">
        <v>18</v>
      </c>
      <c r="D23" s="12">
        <v>1</v>
      </c>
      <c r="E23" s="12">
        <v>1</v>
      </c>
      <c r="F23" s="12">
        <v>16</v>
      </c>
      <c r="G23" s="12">
        <v>17</v>
      </c>
      <c r="H23" s="12" t="s">
        <v>2</v>
      </c>
      <c r="I23" s="12">
        <v>87</v>
      </c>
      <c r="J23" s="4">
        <f t="shared" si="2"/>
        <v>3</v>
      </c>
      <c r="K23" s="12"/>
      <c r="L23" s="13">
        <v>10</v>
      </c>
      <c r="M23" s="12" t="s">
        <v>69</v>
      </c>
      <c r="N23" s="12">
        <v>18</v>
      </c>
      <c r="O23" s="12">
        <v>0</v>
      </c>
      <c r="P23" s="12">
        <v>5</v>
      </c>
      <c r="Q23" s="12">
        <v>13</v>
      </c>
      <c r="R23" s="12">
        <v>23</v>
      </c>
      <c r="S23" s="12" t="s">
        <v>2</v>
      </c>
      <c r="T23" s="12">
        <v>76</v>
      </c>
      <c r="U23" s="4">
        <f t="shared" si="3"/>
        <v>5</v>
      </c>
      <c r="V23" s="12"/>
      <c r="W23" s="13"/>
      <c r="AG23" s="12"/>
      <c r="AR23" s="12"/>
    </row>
    <row r="24" spans="1:55" x14ac:dyDescent="0.2">
      <c r="A24" s="13"/>
      <c r="B24" s="12"/>
      <c r="C24" s="4">
        <f>SUM(C14:C23)</f>
        <v>180</v>
      </c>
      <c r="D24" s="4">
        <f>SUM(D14:D23)</f>
        <v>76</v>
      </c>
      <c r="E24" s="4">
        <f>SUM(E14:E23)</f>
        <v>28</v>
      </c>
      <c r="F24" s="4">
        <f>SUM(F14:F23)</f>
        <v>76</v>
      </c>
      <c r="G24" s="4">
        <f>SUM(G14:G23)</f>
        <v>393</v>
      </c>
      <c r="H24" s="23" t="s">
        <v>2</v>
      </c>
      <c r="I24" s="4">
        <f>SUM(I14:I23)</f>
        <v>393</v>
      </c>
      <c r="J24" s="4">
        <f t="shared" si="2"/>
        <v>180</v>
      </c>
      <c r="K24" s="24"/>
      <c r="L24" s="13"/>
      <c r="M24" s="12"/>
      <c r="N24" s="4">
        <f>SUM(N14:N23)</f>
        <v>180</v>
      </c>
      <c r="O24" s="4">
        <f>SUM(O14:O23)</f>
        <v>73</v>
      </c>
      <c r="P24" s="4">
        <f>SUM(P14:P23)</f>
        <v>34</v>
      </c>
      <c r="Q24" s="4">
        <f>SUM(Q14:Q23)</f>
        <v>73</v>
      </c>
      <c r="R24" s="4">
        <f>SUM(R14:R23)</f>
        <v>413</v>
      </c>
      <c r="S24" s="23" t="s">
        <v>2</v>
      </c>
      <c r="T24" s="4">
        <f>SUM(T14:T23)</f>
        <v>413</v>
      </c>
      <c r="U24" s="4">
        <f t="shared" si="3"/>
        <v>180</v>
      </c>
      <c r="V24" s="12"/>
      <c r="W24" s="13"/>
      <c r="AG24" s="24"/>
      <c r="AR24" s="24"/>
    </row>
    <row r="25" spans="1:55" x14ac:dyDescent="0.2">
      <c r="A25" s="13"/>
      <c r="B25" s="28" t="s">
        <v>83</v>
      </c>
      <c r="C25" s="4"/>
      <c r="D25" s="4"/>
      <c r="E25" s="4"/>
      <c r="F25" s="4"/>
      <c r="G25" s="4"/>
      <c r="H25" s="23"/>
      <c r="I25" s="4"/>
      <c r="J25" s="4"/>
      <c r="K25" s="24"/>
      <c r="L25" s="13"/>
      <c r="M25" s="28" t="s">
        <v>97</v>
      </c>
      <c r="N25" s="12"/>
      <c r="O25" s="12"/>
      <c r="P25" s="12"/>
      <c r="Q25" s="12"/>
      <c r="R25" s="12"/>
      <c r="S25" s="12"/>
      <c r="T25" s="12"/>
      <c r="U25" s="12"/>
      <c r="V25" s="24"/>
      <c r="W25" s="13"/>
      <c r="AG25" s="24"/>
      <c r="AR25" s="24"/>
    </row>
    <row r="26" spans="1:55" x14ac:dyDescent="0.2">
      <c r="A26" s="13">
        <v>1</v>
      </c>
      <c r="B26" s="12" t="s">
        <v>117</v>
      </c>
      <c r="C26" s="12">
        <v>18</v>
      </c>
      <c r="D26" s="12">
        <v>12</v>
      </c>
      <c r="E26" s="12">
        <v>4</v>
      </c>
      <c r="F26" s="12">
        <v>2</v>
      </c>
      <c r="G26" s="12">
        <v>42</v>
      </c>
      <c r="H26" s="12" t="s">
        <v>2</v>
      </c>
      <c r="I26" s="12">
        <v>19</v>
      </c>
      <c r="J26" s="4">
        <f t="shared" ref="J26:J36" si="4">SUM(2*D26+E26)</f>
        <v>28</v>
      </c>
      <c r="L26" s="13">
        <v>1</v>
      </c>
      <c r="M26" s="12" t="s">
        <v>42</v>
      </c>
      <c r="N26" s="12">
        <v>18</v>
      </c>
      <c r="O26" s="12">
        <v>13</v>
      </c>
      <c r="P26" s="12">
        <v>2</v>
      </c>
      <c r="Q26" s="12">
        <v>3</v>
      </c>
      <c r="R26" s="12">
        <v>66</v>
      </c>
      <c r="S26" s="12" t="s">
        <v>2</v>
      </c>
      <c r="T26" s="12">
        <v>22</v>
      </c>
      <c r="U26" s="4">
        <f t="shared" ref="U26:U36" si="5">SUM(2*O26+P26)</f>
        <v>28</v>
      </c>
      <c r="V26" s="12"/>
      <c r="W26" s="13"/>
      <c r="BC26" s="12"/>
    </row>
    <row r="27" spans="1:55" x14ac:dyDescent="0.2">
      <c r="A27" s="13">
        <v>2</v>
      </c>
      <c r="B27" s="12" t="s">
        <v>114</v>
      </c>
      <c r="C27" s="12">
        <v>18</v>
      </c>
      <c r="D27" s="12">
        <v>11</v>
      </c>
      <c r="E27" s="12">
        <v>2</v>
      </c>
      <c r="F27" s="12">
        <v>5</v>
      </c>
      <c r="G27" s="12">
        <v>47</v>
      </c>
      <c r="H27" s="12" t="s">
        <v>2</v>
      </c>
      <c r="I27" s="12">
        <v>32</v>
      </c>
      <c r="J27" s="4">
        <f t="shared" si="4"/>
        <v>24</v>
      </c>
      <c r="L27" s="13">
        <v>2</v>
      </c>
      <c r="M27" s="32" t="s">
        <v>12</v>
      </c>
      <c r="N27" s="12">
        <v>18</v>
      </c>
      <c r="O27" s="12">
        <v>11</v>
      </c>
      <c r="P27" s="12">
        <v>2</v>
      </c>
      <c r="Q27" s="12">
        <v>5</v>
      </c>
      <c r="R27" s="12">
        <v>46</v>
      </c>
      <c r="S27" s="12" t="s">
        <v>2</v>
      </c>
      <c r="T27" s="12">
        <v>29</v>
      </c>
      <c r="U27" s="4">
        <f t="shared" si="5"/>
        <v>24</v>
      </c>
      <c r="V27" s="12"/>
      <c r="W27" s="13"/>
      <c r="AS27" s="13"/>
      <c r="AT27" s="12"/>
      <c r="AU27" s="12"/>
      <c r="AV27" s="12"/>
      <c r="AW27" s="12"/>
      <c r="AX27" s="12"/>
      <c r="AY27" s="12"/>
      <c r="AZ27" s="12"/>
      <c r="BA27" s="12"/>
      <c r="BB27" s="12"/>
      <c r="BC27" s="4"/>
    </row>
    <row r="28" spans="1:55" x14ac:dyDescent="0.2">
      <c r="A28" s="13">
        <v>3</v>
      </c>
      <c r="B28" s="12" t="s">
        <v>110</v>
      </c>
      <c r="C28" s="12">
        <v>18</v>
      </c>
      <c r="D28" s="12">
        <v>10</v>
      </c>
      <c r="E28" s="12">
        <v>3</v>
      </c>
      <c r="F28" s="12">
        <v>5</v>
      </c>
      <c r="G28" s="12">
        <v>47</v>
      </c>
      <c r="H28" s="12" t="s">
        <v>2</v>
      </c>
      <c r="I28" s="12">
        <v>40</v>
      </c>
      <c r="J28" s="4">
        <f t="shared" si="4"/>
        <v>23</v>
      </c>
      <c r="L28" s="13">
        <v>3</v>
      </c>
      <c r="M28" s="12" t="s">
        <v>3</v>
      </c>
      <c r="N28" s="12">
        <v>18</v>
      </c>
      <c r="O28" s="12">
        <v>9</v>
      </c>
      <c r="P28" s="12">
        <v>5</v>
      </c>
      <c r="Q28" s="12">
        <v>4</v>
      </c>
      <c r="R28" s="12">
        <v>36</v>
      </c>
      <c r="S28" s="12" t="s">
        <v>2</v>
      </c>
      <c r="T28" s="12">
        <v>28</v>
      </c>
      <c r="U28" s="4">
        <f t="shared" si="5"/>
        <v>23</v>
      </c>
      <c r="V28" s="12"/>
      <c r="W28" s="13"/>
      <c r="AT28" s="12"/>
      <c r="AU28" s="12"/>
      <c r="AV28" s="12"/>
      <c r="AW28" s="12"/>
      <c r="AX28" s="12"/>
      <c r="AY28" s="12"/>
      <c r="AZ28" s="12"/>
      <c r="BA28" s="12"/>
      <c r="BB28" s="12"/>
      <c r="BC28" s="10"/>
    </row>
    <row r="29" spans="1:55" x14ac:dyDescent="0.2">
      <c r="A29" s="13">
        <v>4</v>
      </c>
      <c r="B29" s="12" t="s">
        <v>42</v>
      </c>
      <c r="C29" s="12">
        <v>18</v>
      </c>
      <c r="D29" s="12">
        <v>8</v>
      </c>
      <c r="E29" s="12">
        <v>3</v>
      </c>
      <c r="F29" s="12">
        <v>7</v>
      </c>
      <c r="G29" s="12">
        <v>58</v>
      </c>
      <c r="H29" s="12" t="s">
        <v>2</v>
      </c>
      <c r="I29" s="12">
        <v>37</v>
      </c>
      <c r="J29" s="4">
        <f t="shared" si="4"/>
        <v>19</v>
      </c>
      <c r="L29" s="13">
        <v>4</v>
      </c>
      <c r="M29" s="12" t="s">
        <v>118</v>
      </c>
      <c r="N29" s="12">
        <v>18</v>
      </c>
      <c r="O29" s="12">
        <v>9</v>
      </c>
      <c r="P29" s="12">
        <v>4</v>
      </c>
      <c r="Q29" s="12">
        <v>5</v>
      </c>
      <c r="R29" s="12">
        <v>43</v>
      </c>
      <c r="S29" s="12" t="s">
        <v>2</v>
      </c>
      <c r="T29" s="12">
        <v>24</v>
      </c>
      <c r="U29" s="4">
        <f t="shared" si="5"/>
        <v>22</v>
      </c>
      <c r="V29" s="12"/>
      <c r="W29" s="13"/>
      <c r="AT29" s="12"/>
      <c r="AU29" s="12"/>
      <c r="AV29" s="12"/>
      <c r="AW29" s="12"/>
      <c r="AX29" s="12"/>
      <c r="AY29" s="12"/>
      <c r="AZ29" s="12"/>
      <c r="BA29" s="12"/>
      <c r="BB29" s="12"/>
      <c r="BC29" s="10"/>
    </row>
    <row r="30" spans="1:55" x14ac:dyDescent="0.2">
      <c r="A30" s="13">
        <v>5</v>
      </c>
      <c r="B30" s="12" t="s">
        <v>21</v>
      </c>
      <c r="C30" s="12">
        <v>18</v>
      </c>
      <c r="D30" s="12">
        <v>9</v>
      </c>
      <c r="E30" s="12">
        <v>1</v>
      </c>
      <c r="F30" s="12">
        <v>8</v>
      </c>
      <c r="G30" s="12">
        <v>37</v>
      </c>
      <c r="H30" s="12" t="s">
        <v>2</v>
      </c>
      <c r="I30" s="12">
        <v>29</v>
      </c>
      <c r="J30" s="4">
        <f t="shared" si="4"/>
        <v>19</v>
      </c>
      <c r="L30" s="13">
        <v>5</v>
      </c>
      <c r="M30" s="22" t="s">
        <v>27</v>
      </c>
      <c r="N30" s="12">
        <v>18</v>
      </c>
      <c r="O30" s="12">
        <v>9</v>
      </c>
      <c r="P30" s="12">
        <v>4</v>
      </c>
      <c r="Q30" s="12">
        <v>5</v>
      </c>
      <c r="R30" s="12">
        <v>41</v>
      </c>
      <c r="S30" s="12" t="s">
        <v>2</v>
      </c>
      <c r="T30" s="12">
        <v>33</v>
      </c>
      <c r="U30" s="4">
        <f t="shared" si="5"/>
        <v>22</v>
      </c>
      <c r="V30" s="12"/>
      <c r="W30" s="13"/>
      <c r="AT30" s="12"/>
      <c r="AU30" s="12"/>
      <c r="AV30" s="12"/>
      <c r="AW30" s="12"/>
      <c r="AX30" s="12"/>
      <c r="AY30" s="12"/>
      <c r="AZ30" s="12"/>
      <c r="BA30" s="12"/>
      <c r="BB30" s="12"/>
      <c r="BC30" s="10"/>
    </row>
    <row r="31" spans="1:55" x14ac:dyDescent="0.2">
      <c r="A31" s="13">
        <v>6</v>
      </c>
      <c r="B31" s="12" t="s">
        <v>19</v>
      </c>
      <c r="C31" s="12">
        <v>18</v>
      </c>
      <c r="D31" s="12">
        <v>8</v>
      </c>
      <c r="E31" s="12">
        <v>1</v>
      </c>
      <c r="F31" s="12">
        <v>9</v>
      </c>
      <c r="G31" s="12">
        <v>46</v>
      </c>
      <c r="H31" s="12" t="s">
        <v>2</v>
      </c>
      <c r="I31" s="12">
        <v>38</v>
      </c>
      <c r="J31" s="4">
        <f t="shared" si="4"/>
        <v>17</v>
      </c>
      <c r="L31" s="13">
        <v>6</v>
      </c>
      <c r="M31" s="12" t="s">
        <v>95</v>
      </c>
      <c r="N31" s="12">
        <v>18</v>
      </c>
      <c r="O31" s="12">
        <v>6</v>
      </c>
      <c r="P31" s="12">
        <v>6</v>
      </c>
      <c r="Q31" s="12">
        <v>6</v>
      </c>
      <c r="R31" s="12">
        <v>27</v>
      </c>
      <c r="S31" s="12" t="s">
        <v>2</v>
      </c>
      <c r="T31" s="12">
        <v>25</v>
      </c>
      <c r="U31" s="4">
        <f t="shared" si="5"/>
        <v>18</v>
      </c>
      <c r="V31" s="12"/>
      <c r="W31" s="13"/>
      <c r="AT31" s="12"/>
      <c r="AU31" s="12"/>
      <c r="AV31" s="12"/>
      <c r="AW31" s="12"/>
      <c r="AX31" s="12"/>
      <c r="AY31" s="12"/>
      <c r="AZ31" s="12"/>
      <c r="BA31" s="12"/>
      <c r="BB31" s="12"/>
      <c r="BC31" s="10"/>
    </row>
    <row r="32" spans="1:55" x14ac:dyDescent="0.2">
      <c r="A32" s="13">
        <v>7</v>
      </c>
      <c r="B32" s="32" t="s">
        <v>12</v>
      </c>
      <c r="C32" s="12">
        <v>18</v>
      </c>
      <c r="D32" s="12">
        <v>6</v>
      </c>
      <c r="E32" s="12">
        <v>5</v>
      </c>
      <c r="F32" s="12">
        <v>7</v>
      </c>
      <c r="G32" s="12">
        <v>34</v>
      </c>
      <c r="H32" s="12" t="s">
        <v>2</v>
      </c>
      <c r="I32" s="12">
        <v>48</v>
      </c>
      <c r="J32" s="4">
        <f t="shared" si="4"/>
        <v>17</v>
      </c>
      <c r="L32" s="13">
        <v>7</v>
      </c>
      <c r="M32" s="12" t="s">
        <v>119</v>
      </c>
      <c r="N32" s="12">
        <v>18</v>
      </c>
      <c r="O32" s="12">
        <v>6</v>
      </c>
      <c r="P32" s="12">
        <v>3</v>
      </c>
      <c r="Q32" s="12">
        <v>9</v>
      </c>
      <c r="R32" s="12">
        <v>33</v>
      </c>
      <c r="S32" s="12" t="s">
        <v>2</v>
      </c>
      <c r="T32" s="12">
        <v>48</v>
      </c>
      <c r="U32" s="4">
        <f t="shared" si="5"/>
        <v>15</v>
      </c>
      <c r="V32" s="12"/>
      <c r="W32" s="13"/>
      <c r="AT32" s="12"/>
      <c r="AU32" s="12"/>
      <c r="AV32" s="12"/>
      <c r="AW32" s="12"/>
      <c r="AX32" s="12"/>
      <c r="AY32" s="12"/>
      <c r="AZ32" s="12"/>
      <c r="BA32" s="12"/>
      <c r="BB32" s="12"/>
      <c r="BC32" s="10"/>
    </row>
    <row r="33" spans="1:55" x14ac:dyDescent="0.2">
      <c r="A33" s="13">
        <v>8</v>
      </c>
      <c r="B33" s="12" t="s">
        <v>113</v>
      </c>
      <c r="C33" s="12">
        <v>18</v>
      </c>
      <c r="D33" s="12">
        <v>6</v>
      </c>
      <c r="E33" s="12">
        <v>4</v>
      </c>
      <c r="F33" s="12">
        <v>8</v>
      </c>
      <c r="G33" s="12">
        <v>37</v>
      </c>
      <c r="H33" s="12" t="s">
        <v>2</v>
      </c>
      <c r="I33" s="12">
        <v>47</v>
      </c>
      <c r="J33" s="4">
        <f t="shared" si="4"/>
        <v>16</v>
      </c>
      <c r="L33" s="13">
        <v>8</v>
      </c>
      <c r="M33" s="12" t="s">
        <v>57</v>
      </c>
      <c r="N33" s="12">
        <v>18</v>
      </c>
      <c r="O33" s="12">
        <v>6</v>
      </c>
      <c r="P33" s="12">
        <v>2</v>
      </c>
      <c r="Q33" s="12">
        <v>10</v>
      </c>
      <c r="R33" s="12">
        <v>28</v>
      </c>
      <c r="S33" s="12" t="s">
        <v>2</v>
      </c>
      <c r="T33" s="12">
        <v>41</v>
      </c>
      <c r="U33" s="4">
        <f t="shared" si="5"/>
        <v>14</v>
      </c>
      <c r="V33" s="12"/>
      <c r="W33" s="13"/>
      <c r="AT33" s="12"/>
      <c r="AU33" s="12"/>
      <c r="AV33" s="12"/>
      <c r="AW33" s="12"/>
      <c r="AX33" s="12"/>
      <c r="AY33" s="12"/>
      <c r="AZ33" s="12"/>
      <c r="BA33" s="12"/>
      <c r="BB33" s="12"/>
      <c r="BC33" s="10"/>
    </row>
    <row r="34" spans="1:55" x14ac:dyDescent="0.2">
      <c r="A34" s="13">
        <v>9</v>
      </c>
      <c r="B34" s="12" t="s">
        <v>116</v>
      </c>
      <c r="C34" s="12">
        <v>18</v>
      </c>
      <c r="D34" s="12">
        <v>5</v>
      </c>
      <c r="E34" s="12">
        <v>4</v>
      </c>
      <c r="F34" s="12">
        <v>9</v>
      </c>
      <c r="G34" s="12">
        <v>33</v>
      </c>
      <c r="H34" s="12" t="s">
        <v>2</v>
      </c>
      <c r="I34" s="12">
        <v>45</v>
      </c>
      <c r="J34" s="4">
        <f t="shared" si="4"/>
        <v>14</v>
      </c>
      <c r="L34" s="13">
        <v>9</v>
      </c>
      <c r="M34" s="12" t="s">
        <v>36</v>
      </c>
      <c r="N34" s="12">
        <v>18</v>
      </c>
      <c r="O34" s="12">
        <v>2</v>
      </c>
      <c r="P34" s="12">
        <v>3</v>
      </c>
      <c r="Q34" s="12">
        <v>13</v>
      </c>
      <c r="R34" s="12">
        <v>26</v>
      </c>
      <c r="S34" s="12" t="s">
        <v>2</v>
      </c>
      <c r="T34" s="12">
        <v>55</v>
      </c>
      <c r="U34" s="4">
        <f t="shared" si="5"/>
        <v>7</v>
      </c>
      <c r="V34" s="12"/>
      <c r="W34" s="13"/>
      <c r="AT34" s="12"/>
      <c r="AU34" s="12"/>
      <c r="AV34" s="12"/>
      <c r="AW34" s="12"/>
      <c r="AX34" s="12"/>
      <c r="AY34" s="12"/>
      <c r="AZ34" s="12"/>
      <c r="BA34" s="12"/>
      <c r="BB34" s="12"/>
      <c r="BC34" s="10"/>
    </row>
    <row r="35" spans="1:55" x14ac:dyDescent="0.2">
      <c r="A35" s="13">
        <v>10</v>
      </c>
      <c r="B35" s="12" t="s">
        <v>20</v>
      </c>
      <c r="C35" s="12">
        <v>18</v>
      </c>
      <c r="D35" s="12">
        <v>0</v>
      </c>
      <c r="E35" s="12">
        <v>3</v>
      </c>
      <c r="F35" s="12">
        <v>15</v>
      </c>
      <c r="G35" s="12">
        <v>14</v>
      </c>
      <c r="H35" s="12" t="s">
        <v>2</v>
      </c>
      <c r="I35" s="12">
        <v>60</v>
      </c>
      <c r="J35" s="4">
        <f t="shared" si="4"/>
        <v>3</v>
      </c>
      <c r="L35" s="13">
        <v>10</v>
      </c>
      <c r="M35" s="12" t="s">
        <v>32</v>
      </c>
      <c r="N35" s="12">
        <v>18</v>
      </c>
      <c r="O35" s="12">
        <v>2</v>
      </c>
      <c r="P35" s="12">
        <v>3</v>
      </c>
      <c r="Q35" s="12">
        <v>13</v>
      </c>
      <c r="R35" s="12">
        <v>28</v>
      </c>
      <c r="S35" s="12" t="s">
        <v>2</v>
      </c>
      <c r="T35" s="12">
        <v>69</v>
      </c>
      <c r="U35" s="4">
        <f t="shared" si="5"/>
        <v>7</v>
      </c>
      <c r="V35" s="12"/>
      <c r="W35" s="13"/>
      <c r="AT35" s="12"/>
      <c r="AU35" s="12"/>
      <c r="AV35" s="12"/>
      <c r="AW35" s="12"/>
      <c r="AX35" s="12"/>
      <c r="AY35" s="12"/>
      <c r="AZ35" s="12"/>
      <c r="BA35" s="12"/>
      <c r="BB35" s="12"/>
      <c r="BC35" s="10"/>
    </row>
    <row r="36" spans="1:55" x14ac:dyDescent="0.2">
      <c r="C36" s="4">
        <f>SUM(C26:C35)</f>
        <v>180</v>
      </c>
      <c r="D36" s="4">
        <f>SUM(D26:D35)</f>
        <v>75</v>
      </c>
      <c r="E36" s="4">
        <f>SUM(E26:E35)</f>
        <v>30</v>
      </c>
      <c r="F36" s="4">
        <f>SUM(F26:F35)</f>
        <v>75</v>
      </c>
      <c r="G36" s="4">
        <f>SUM(G26:G35)</f>
        <v>395</v>
      </c>
      <c r="H36" s="23" t="s">
        <v>2</v>
      </c>
      <c r="I36" s="4">
        <f>SUM(I26:I35)</f>
        <v>395</v>
      </c>
      <c r="J36" s="4">
        <f t="shared" si="4"/>
        <v>180</v>
      </c>
      <c r="L36" s="13"/>
      <c r="M36" s="12"/>
      <c r="N36" s="4">
        <f>SUM(N26:N35)</f>
        <v>180</v>
      </c>
      <c r="O36" s="4">
        <f>SUM(O26:O35)</f>
        <v>73</v>
      </c>
      <c r="P36" s="4">
        <f>SUM(P26:P35)</f>
        <v>34</v>
      </c>
      <c r="Q36" s="4">
        <f>SUM(Q26:Q35)</f>
        <v>73</v>
      </c>
      <c r="R36" s="4">
        <f>SUM(R26:R35)</f>
        <v>374</v>
      </c>
      <c r="S36" s="23" t="s">
        <v>2</v>
      </c>
      <c r="T36" s="4">
        <f>SUM(T26:T35)</f>
        <v>374</v>
      </c>
      <c r="U36" s="4">
        <f t="shared" si="5"/>
        <v>180</v>
      </c>
      <c r="V36" s="12"/>
      <c r="W36" s="13"/>
      <c r="AU36" s="4"/>
      <c r="AV36" s="4"/>
      <c r="AW36" s="4"/>
      <c r="AX36" s="4"/>
      <c r="AY36" s="4"/>
      <c r="AZ36" s="23"/>
      <c r="BA36" s="4"/>
      <c r="BB36" s="4"/>
    </row>
    <row r="37" spans="1:55" x14ac:dyDescent="0.2">
      <c r="A37" s="13"/>
      <c r="B37" s="28" t="s">
        <v>84</v>
      </c>
      <c r="C37" s="12"/>
      <c r="D37" s="12"/>
      <c r="E37" s="12"/>
      <c r="F37" s="12"/>
      <c r="G37" s="12"/>
      <c r="H37" s="12"/>
      <c r="I37" s="12"/>
      <c r="J37" s="12"/>
      <c r="K37" s="12"/>
      <c r="L37" s="13"/>
      <c r="M37" s="28" t="s">
        <v>98</v>
      </c>
      <c r="N37" s="12"/>
      <c r="O37" s="12"/>
      <c r="P37" s="12"/>
      <c r="Q37" s="12"/>
      <c r="R37" s="12"/>
      <c r="S37" s="12"/>
      <c r="T37" s="12"/>
      <c r="U37" s="12"/>
      <c r="V37" s="24"/>
      <c r="W37" s="13"/>
    </row>
    <row r="38" spans="1:55" x14ac:dyDescent="0.2">
      <c r="A38" s="13">
        <v>1</v>
      </c>
      <c r="B38" s="12" t="s">
        <v>110</v>
      </c>
      <c r="C38" s="12">
        <v>18</v>
      </c>
      <c r="D38" s="12">
        <v>12</v>
      </c>
      <c r="E38" s="12">
        <v>3</v>
      </c>
      <c r="F38" s="12">
        <v>3</v>
      </c>
      <c r="G38" s="12">
        <v>46</v>
      </c>
      <c r="H38" s="12" t="s">
        <v>2</v>
      </c>
      <c r="I38" s="12">
        <v>27</v>
      </c>
      <c r="J38" s="4">
        <f t="shared" ref="J38:J48" si="6">SUM(2*D38+E38)</f>
        <v>27</v>
      </c>
      <c r="K38" s="12"/>
      <c r="L38" s="13">
        <v>1</v>
      </c>
      <c r="M38" s="32" t="s">
        <v>12</v>
      </c>
      <c r="N38" s="12">
        <v>18</v>
      </c>
      <c r="O38" s="12">
        <v>14</v>
      </c>
      <c r="P38" s="12">
        <v>3</v>
      </c>
      <c r="Q38" s="12">
        <v>1</v>
      </c>
      <c r="R38" s="12">
        <v>64</v>
      </c>
      <c r="S38" s="12" t="s">
        <v>2</v>
      </c>
      <c r="T38" s="12">
        <v>25</v>
      </c>
      <c r="U38" s="4">
        <f t="shared" ref="U38:U48" si="7">SUM(2*O38+P38)</f>
        <v>31</v>
      </c>
    </row>
    <row r="39" spans="1:55" x14ac:dyDescent="0.2">
      <c r="A39" s="13">
        <v>2</v>
      </c>
      <c r="B39" s="12" t="s">
        <v>42</v>
      </c>
      <c r="C39" s="12">
        <v>18</v>
      </c>
      <c r="D39" s="12">
        <v>11</v>
      </c>
      <c r="E39" s="12">
        <v>3</v>
      </c>
      <c r="F39" s="12">
        <v>4</v>
      </c>
      <c r="G39" s="12">
        <v>49</v>
      </c>
      <c r="H39" s="12" t="s">
        <v>2</v>
      </c>
      <c r="I39" s="12">
        <v>19</v>
      </c>
      <c r="J39" s="4">
        <f t="shared" si="6"/>
        <v>25</v>
      </c>
      <c r="K39" s="12"/>
      <c r="L39" s="13">
        <v>2</v>
      </c>
      <c r="M39" s="12" t="s">
        <v>119</v>
      </c>
      <c r="N39" s="12">
        <v>18</v>
      </c>
      <c r="O39" s="12">
        <v>11</v>
      </c>
      <c r="P39" s="12">
        <v>2</v>
      </c>
      <c r="Q39" s="12">
        <v>4</v>
      </c>
      <c r="R39" s="12">
        <v>39</v>
      </c>
      <c r="S39" s="12" t="s">
        <v>2</v>
      </c>
      <c r="T39" s="12">
        <v>28</v>
      </c>
      <c r="U39" s="4">
        <f t="shared" si="7"/>
        <v>24</v>
      </c>
    </row>
    <row r="40" spans="1:55" x14ac:dyDescent="0.2">
      <c r="A40" s="13">
        <v>3</v>
      </c>
      <c r="B40" s="10" t="s">
        <v>19</v>
      </c>
      <c r="C40" s="12">
        <v>18</v>
      </c>
      <c r="D40" s="12">
        <v>10</v>
      </c>
      <c r="E40" s="12">
        <v>3</v>
      </c>
      <c r="F40" s="12">
        <v>5</v>
      </c>
      <c r="G40" s="12">
        <v>50</v>
      </c>
      <c r="H40" s="12" t="s">
        <v>2</v>
      </c>
      <c r="I40" s="12">
        <v>23</v>
      </c>
      <c r="J40" s="4">
        <f t="shared" si="6"/>
        <v>23</v>
      </c>
      <c r="K40" s="12"/>
      <c r="L40" s="13">
        <v>3</v>
      </c>
      <c r="M40" s="12" t="s">
        <v>95</v>
      </c>
      <c r="N40" s="12">
        <v>18</v>
      </c>
      <c r="O40" s="12">
        <v>11</v>
      </c>
      <c r="P40" s="12">
        <v>1</v>
      </c>
      <c r="Q40" s="12">
        <v>6</v>
      </c>
      <c r="R40" s="12">
        <v>51</v>
      </c>
      <c r="S40" s="12" t="s">
        <v>2</v>
      </c>
      <c r="T40" s="12">
        <v>32</v>
      </c>
      <c r="U40" s="4">
        <f t="shared" si="7"/>
        <v>23</v>
      </c>
    </row>
    <row r="41" spans="1:55" x14ac:dyDescent="0.2">
      <c r="A41" s="13">
        <v>4</v>
      </c>
      <c r="B41" s="12" t="s">
        <v>21</v>
      </c>
      <c r="C41" s="12">
        <v>18</v>
      </c>
      <c r="D41" s="12">
        <v>9</v>
      </c>
      <c r="E41" s="12">
        <v>3</v>
      </c>
      <c r="F41" s="12">
        <v>6</v>
      </c>
      <c r="G41" s="12">
        <v>40</v>
      </c>
      <c r="H41" s="12" t="s">
        <v>2</v>
      </c>
      <c r="I41" s="12">
        <v>20</v>
      </c>
      <c r="J41" s="4">
        <f t="shared" si="6"/>
        <v>21</v>
      </c>
      <c r="K41" s="12"/>
      <c r="L41" s="13">
        <v>4</v>
      </c>
      <c r="M41" s="22" t="s">
        <v>27</v>
      </c>
      <c r="N41" s="12">
        <v>18</v>
      </c>
      <c r="O41" s="12">
        <v>8</v>
      </c>
      <c r="P41" s="12">
        <v>3</v>
      </c>
      <c r="Q41" s="12">
        <v>7</v>
      </c>
      <c r="R41" s="12">
        <v>28</v>
      </c>
      <c r="S41" s="12" t="s">
        <v>2</v>
      </c>
      <c r="T41" s="12">
        <v>32</v>
      </c>
      <c r="U41" s="4">
        <f t="shared" si="7"/>
        <v>19</v>
      </c>
      <c r="V41" s="12"/>
      <c r="W41" s="13"/>
      <c r="X41" s="29"/>
      <c r="Y41" s="12"/>
      <c r="Z41" s="12"/>
      <c r="AA41" s="12"/>
      <c r="AB41" s="12"/>
      <c r="AC41" s="12"/>
      <c r="AD41" s="12"/>
      <c r="AE41" s="12"/>
      <c r="AF41" s="12"/>
      <c r="AG41" s="12"/>
      <c r="AT41" s="29"/>
      <c r="AU41" s="12"/>
      <c r="AV41" s="12"/>
      <c r="AW41" s="12"/>
      <c r="AX41" s="12"/>
      <c r="AY41" s="12"/>
      <c r="AZ41" s="12"/>
      <c r="BA41" s="12"/>
      <c r="BB41" s="12"/>
    </row>
    <row r="42" spans="1:55" x14ac:dyDescent="0.2">
      <c r="A42" s="13">
        <v>5</v>
      </c>
      <c r="B42" s="12" t="s">
        <v>115</v>
      </c>
      <c r="C42" s="12">
        <v>18</v>
      </c>
      <c r="D42" s="12">
        <v>9</v>
      </c>
      <c r="E42" s="12">
        <v>1</v>
      </c>
      <c r="F42" s="12">
        <v>8</v>
      </c>
      <c r="G42" s="12">
        <v>50</v>
      </c>
      <c r="H42" s="12" t="s">
        <v>2</v>
      </c>
      <c r="I42" s="12">
        <v>38</v>
      </c>
      <c r="J42" s="4">
        <f t="shared" si="6"/>
        <v>19</v>
      </c>
      <c r="K42" s="12"/>
      <c r="L42" s="13">
        <v>5</v>
      </c>
      <c r="M42" s="12" t="s">
        <v>57</v>
      </c>
      <c r="N42" s="12">
        <v>18</v>
      </c>
      <c r="O42" s="12">
        <v>7</v>
      </c>
      <c r="P42" s="12">
        <v>3</v>
      </c>
      <c r="Q42" s="12">
        <v>8</v>
      </c>
      <c r="R42" s="12">
        <v>38</v>
      </c>
      <c r="S42" s="12" t="s">
        <v>2</v>
      </c>
      <c r="T42" s="12">
        <v>37</v>
      </c>
      <c r="U42" s="4">
        <f t="shared" si="7"/>
        <v>17</v>
      </c>
      <c r="V42" s="12"/>
      <c r="W42" s="13"/>
      <c r="X42" s="12"/>
      <c r="Y42" s="12"/>
      <c r="Z42" s="12"/>
      <c r="AA42" s="12"/>
      <c r="AB42" s="12"/>
      <c r="AC42" s="12"/>
      <c r="AD42" s="12"/>
      <c r="AE42" s="12"/>
      <c r="AF42" s="4"/>
      <c r="AG42" s="12"/>
      <c r="AT42" s="12"/>
      <c r="AU42" s="12"/>
      <c r="AV42" s="12"/>
      <c r="AW42" s="12"/>
      <c r="AX42" s="12"/>
      <c r="AY42" s="12"/>
      <c r="AZ42" s="12"/>
      <c r="BA42" s="12"/>
      <c r="BB42" s="4"/>
    </row>
    <row r="43" spans="1:55" x14ac:dyDescent="0.2">
      <c r="A43" s="13">
        <v>6</v>
      </c>
      <c r="B43" s="12" t="s">
        <v>114</v>
      </c>
      <c r="C43" s="12">
        <v>18</v>
      </c>
      <c r="D43" s="12">
        <v>8</v>
      </c>
      <c r="E43" s="12">
        <v>3</v>
      </c>
      <c r="F43" s="12">
        <v>7</v>
      </c>
      <c r="G43" s="12">
        <v>37</v>
      </c>
      <c r="H43" s="12" t="s">
        <v>2</v>
      </c>
      <c r="I43" s="12">
        <v>42</v>
      </c>
      <c r="J43" s="4">
        <f t="shared" si="6"/>
        <v>19</v>
      </c>
      <c r="K43" s="12"/>
      <c r="L43" s="13">
        <v>6</v>
      </c>
      <c r="M43" s="12" t="s">
        <v>120</v>
      </c>
      <c r="N43" s="12">
        <v>18</v>
      </c>
      <c r="O43" s="12">
        <v>7</v>
      </c>
      <c r="P43" s="12">
        <v>2</v>
      </c>
      <c r="Q43" s="12">
        <v>9</v>
      </c>
      <c r="R43" s="12">
        <v>37</v>
      </c>
      <c r="S43" s="12" t="s">
        <v>2</v>
      </c>
      <c r="T43" s="12">
        <v>36</v>
      </c>
      <c r="U43" s="4">
        <f t="shared" si="7"/>
        <v>16</v>
      </c>
      <c r="V43" s="12"/>
      <c r="W43" s="13"/>
      <c r="X43" s="12"/>
      <c r="Y43" s="12"/>
      <c r="Z43" s="12"/>
      <c r="AA43" s="12"/>
      <c r="AB43" s="12"/>
      <c r="AC43" s="12"/>
      <c r="AD43" s="12"/>
      <c r="AE43" s="12"/>
      <c r="AF43" s="4"/>
      <c r="AG43" s="12"/>
      <c r="AT43" s="12"/>
      <c r="AU43" s="12"/>
      <c r="AV43" s="12"/>
      <c r="AW43" s="12"/>
      <c r="AX43" s="12"/>
      <c r="AY43" s="12"/>
      <c r="AZ43" s="12"/>
      <c r="BA43" s="12"/>
      <c r="BB43" s="4"/>
    </row>
    <row r="44" spans="1:55" x14ac:dyDescent="0.2">
      <c r="A44" s="13">
        <v>7</v>
      </c>
      <c r="B44" s="22" t="s">
        <v>113</v>
      </c>
      <c r="C44" s="12">
        <v>18</v>
      </c>
      <c r="D44" s="12">
        <v>7</v>
      </c>
      <c r="E44" s="12">
        <v>3</v>
      </c>
      <c r="F44" s="12">
        <v>8</v>
      </c>
      <c r="G44" s="12">
        <v>44</v>
      </c>
      <c r="H44" s="12" t="s">
        <v>2</v>
      </c>
      <c r="I44" s="12">
        <v>49</v>
      </c>
      <c r="J44" s="4">
        <f t="shared" si="6"/>
        <v>17</v>
      </c>
      <c r="K44" s="12"/>
      <c r="L44" s="13">
        <v>7</v>
      </c>
      <c r="M44" s="12" t="s">
        <v>118</v>
      </c>
      <c r="N44" s="12">
        <v>18</v>
      </c>
      <c r="O44" s="12">
        <v>7</v>
      </c>
      <c r="P44" s="12">
        <v>2</v>
      </c>
      <c r="Q44" s="12">
        <v>9</v>
      </c>
      <c r="R44" s="12">
        <v>36</v>
      </c>
      <c r="S44" s="12" t="s">
        <v>2</v>
      </c>
      <c r="T44" s="12">
        <v>42</v>
      </c>
      <c r="U44" s="4">
        <f t="shared" si="7"/>
        <v>16</v>
      </c>
      <c r="V44" s="12"/>
      <c r="W44" s="13"/>
      <c r="X44" s="12"/>
      <c r="Y44" s="12"/>
      <c r="Z44" s="12"/>
      <c r="AA44" s="12"/>
      <c r="AB44" s="12"/>
      <c r="AC44" s="12"/>
      <c r="AD44" s="12"/>
      <c r="AE44" s="12"/>
      <c r="AF44" s="4"/>
      <c r="AG44" s="12"/>
      <c r="AT44" s="12"/>
      <c r="AU44" s="12"/>
      <c r="AV44" s="12"/>
      <c r="AW44" s="12"/>
      <c r="AX44" s="12"/>
      <c r="AY44" s="12"/>
      <c r="AZ44" s="12"/>
      <c r="BA44" s="12"/>
      <c r="BB44" s="4"/>
    </row>
    <row r="45" spans="1:55" x14ac:dyDescent="0.2">
      <c r="A45" s="13">
        <v>8</v>
      </c>
      <c r="B45" s="12" t="s">
        <v>112</v>
      </c>
      <c r="C45" s="12">
        <v>18</v>
      </c>
      <c r="D45" s="12">
        <v>5</v>
      </c>
      <c r="E45" s="12">
        <v>5</v>
      </c>
      <c r="F45" s="12">
        <v>8</v>
      </c>
      <c r="G45" s="12">
        <v>25</v>
      </c>
      <c r="H45" s="12" t="s">
        <v>2</v>
      </c>
      <c r="I45" s="12">
        <v>36</v>
      </c>
      <c r="J45" s="4">
        <f t="shared" si="6"/>
        <v>15</v>
      </c>
      <c r="K45" s="12"/>
      <c r="L45" s="13">
        <v>8</v>
      </c>
      <c r="M45" s="12" t="s">
        <v>10</v>
      </c>
      <c r="N45" s="12">
        <v>18</v>
      </c>
      <c r="O45" s="12">
        <v>6</v>
      </c>
      <c r="P45" s="12">
        <v>3</v>
      </c>
      <c r="Q45" s="12">
        <v>9</v>
      </c>
      <c r="R45" s="12">
        <v>37</v>
      </c>
      <c r="S45" s="12" t="s">
        <v>2</v>
      </c>
      <c r="T45" s="12">
        <v>48</v>
      </c>
      <c r="U45" s="4">
        <f t="shared" si="7"/>
        <v>15</v>
      </c>
      <c r="V45" s="12"/>
      <c r="W45" s="13"/>
      <c r="X45" s="12"/>
      <c r="Y45" s="12"/>
      <c r="Z45" s="12"/>
      <c r="AA45" s="12"/>
      <c r="AB45" s="12"/>
      <c r="AC45" s="12"/>
      <c r="AD45" s="12"/>
      <c r="AE45" s="12"/>
      <c r="AF45" s="4"/>
      <c r="AG45" s="12"/>
      <c r="AT45" s="12"/>
      <c r="AU45" s="12"/>
      <c r="AV45" s="12"/>
      <c r="AW45" s="12"/>
      <c r="AX45" s="12"/>
      <c r="AY45" s="12"/>
      <c r="AZ45" s="12"/>
      <c r="BA45" s="12"/>
      <c r="BB45" s="4"/>
    </row>
    <row r="46" spans="1:55" x14ac:dyDescent="0.2">
      <c r="A46" s="13">
        <v>9</v>
      </c>
      <c r="B46" s="32" t="s">
        <v>12</v>
      </c>
      <c r="C46" s="12">
        <v>18</v>
      </c>
      <c r="D46" s="12">
        <v>3</v>
      </c>
      <c r="E46" s="12">
        <v>6</v>
      </c>
      <c r="F46" s="12">
        <v>9</v>
      </c>
      <c r="G46" s="12">
        <v>27</v>
      </c>
      <c r="H46" s="12" t="s">
        <v>2</v>
      </c>
      <c r="I46" s="12">
        <v>52</v>
      </c>
      <c r="J46" s="4">
        <f t="shared" si="6"/>
        <v>12</v>
      </c>
      <c r="K46" s="12"/>
      <c r="L46" s="13">
        <v>9</v>
      </c>
      <c r="M46" s="12" t="s">
        <v>3</v>
      </c>
      <c r="N46" s="12">
        <v>18</v>
      </c>
      <c r="O46" s="12">
        <v>3</v>
      </c>
      <c r="P46" s="12">
        <v>4</v>
      </c>
      <c r="Q46" s="12">
        <v>11</v>
      </c>
      <c r="R46" s="12">
        <v>25</v>
      </c>
      <c r="S46" s="12" t="s">
        <v>2</v>
      </c>
      <c r="T46" s="12">
        <v>47</v>
      </c>
      <c r="U46" s="4">
        <f t="shared" si="7"/>
        <v>10</v>
      </c>
      <c r="V46" s="12"/>
      <c r="W46" s="13"/>
      <c r="X46" s="22"/>
      <c r="Y46" s="12"/>
      <c r="Z46" s="12"/>
      <c r="AA46" s="12"/>
      <c r="AB46" s="12"/>
      <c r="AC46" s="12"/>
      <c r="AD46" s="12"/>
      <c r="AE46" s="12"/>
      <c r="AF46" s="4"/>
      <c r="AG46" s="12"/>
      <c r="AT46" s="22"/>
      <c r="AU46" s="12"/>
      <c r="AV46" s="12"/>
      <c r="AW46" s="12"/>
      <c r="AX46" s="12"/>
      <c r="AY46" s="12"/>
      <c r="AZ46" s="12"/>
      <c r="BA46" s="12"/>
      <c r="BB46" s="4"/>
    </row>
    <row r="47" spans="1:55" x14ac:dyDescent="0.2">
      <c r="A47" s="13">
        <v>10</v>
      </c>
      <c r="B47" s="12" t="s">
        <v>111</v>
      </c>
      <c r="C47" s="12">
        <v>18</v>
      </c>
      <c r="D47" s="12">
        <v>0</v>
      </c>
      <c r="E47" s="12">
        <v>2</v>
      </c>
      <c r="F47" s="12">
        <v>16</v>
      </c>
      <c r="G47" s="12">
        <v>17</v>
      </c>
      <c r="H47" s="12" t="s">
        <v>2</v>
      </c>
      <c r="I47" s="12">
        <v>79</v>
      </c>
      <c r="J47" s="4">
        <f t="shared" si="6"/>
        <v>2</v>
      </c>
      <c r="K47" s="12"/>
      <c r="L47" s="13">
        <v>10</v>
      </c>
      <c r="M47" s="12" t="s">
        <v>30</v>
      </c>
      <c r="N47" s="12">
        <v>18</v>
      </c>
      <c r="O47" s="12">
        <v>2</v>
      </c>
      <c r="P47" s="12">
        <v>4</v>
      </c>
      <c r="Q47" s="12">
        <v>12</v>
      </c>
      <c r="R47" s="12">
        <v>21</v>
      </c>
      <c r="S47" s="12" t="s">
        <v>2</v>
      </c>
      <c r="T47" s="12">
        <v>49</v>
      </c>
      <c r="U47" s="4">
        <f t="shared" si="7"/>
        <v>8</v>
      </c>
      <c r="V47" s="12"/>
      <c r="W47" s="13"/>
      <c r="X47" s="12"/>
      <c r="Y47" s="12"/>
      <c r="Z47" s="12"/>
      <c r="AA47" s="12"/>
      <c r="AB47" s="12"/>
      <c r="AC47" s="12"/>
      <c r="AD47" s="12"/>
      <c r="AE47" s="12"/>
      <c r="AF47" s="4"/>
      <c r="AG47" s="12"/>
      <c r="AT47" s="12"/>
      <c r="AU47" s="12"/>
      <c r="AV47" s="12"/>
      <c r="AW47" s="12"/>
      <c r="AX47" s="12"/>
      <c r="AY47" s="12"/>
      <c r="AZ47" s="12"/>
      <c r="BA47" s="12"/>
      <c r="BB47" s="4"/>
    </row>
    <row r="48" spans="1:55" x14ac:dyDescent="0.2">
      <c r="A48" s="13"/>
      <c r="B48" s="12"/>
      <c r="C48" s="4">
        <f>SUM(C38:C47)</f>
        <v>180</v>
      </c>
      <c r="D48" s="4">
        <f>SUM(D38:D47)</f>
        <v>74</v>
      </c>
      <c r="E48" s="4">
        <f>SUM(E38:E47)</f>
        <v>32</v>
      </c>
      <c r="F48" s="4">
        <f>SUM(F38:F47)</f>
        <v>74</v>
      </c>
      <c r="G48" s="4">
        <f>SUM(G38:G47)</f>
        <v>385</v>
      </c>
      <c r="H48" s="23" t="s">
        <v>2</v>
      </c>
      <c r="I48" s="4">
        <f>SUM(I38:I47)</f>
        <v>385</v>
      </c>
      <c r="J48" s="4">
        <f t="shared" si="6"/>
        <v>180</v>
      </c>
      <c r="K48" s="24"/>
      <c r="L48" s="13"/>
      <c r="M48" s="12"/>
      <c r="N48" s="4">
        <f>SUM(N38:N47)</f>
        <v>180</v>
      </c>
      <c r="O48" s="4">
        <f>SUM(O38:O47)</f>
        <v>76</v>
      </c>
      <c r="P48" s="4">
        <f>SUM(P38:P47)</f>
        <v>27</v>
      </c>
      <c r="Q48" s="4">
        <f>SUM(Q38:Q47)</f>
        <v>76</v>
      </c>
      <c r="R48" s="4">
        <f>SUM(R38:R47)</f>
        <v>376</v>
      </c>
      <c r="S48" s="23" t="s">
        <v>2</v>
      </c>
      <c r="T48" s="4">
        <f>SUM(T38:T47)</f>
        <v>376</v>
      </c>
      <c r="U48" s="4">
        <f t="shared" si="7"/>
        <v>179</v>
      </c>
      <c r="V48" s="12"/>
      <c r="W48" s="13"/>
      <c r="X48" s="12"/>
      <c r="Y48" s="12"/>
      <c r="Z48" s="12"/>
      <c r="AA48" s="12"/>
      <c r="AB48" s="12"/>
      <c r="AC48" s="12"/>
      <c r="AD48" s="12"/>
      <c r="AE48" s="12"/>
      <c r="AF48" s="4"/>
      <c r="AG48" s="12"/>
      <c r="AT48" s="12"/>
      <c r="AU48" s="12"/>
      <c r="AV48" s="12"/>
      <c r="AW48" s="12"/>
      <c r="AX48" s="12"/>
      <c r="AY48" s="12"/>
      <c r="AZ48" s="12"/>
      <c r="BA48" s="12"/>
      <c r="BB48" s="4"/>
    </row>
    <row r="49" spans="1:54" x14ac:dyDescent="0.2">
      <c r="A49" s="13"/>
      <c r="B49" s="28" t="s">
        <v>85</v>
      </c>
      <c r="C49" s="12"/>
      <c r="D49" s="12"/>
      <c r="E49" s="12"/>
      <c r="F49" s="12"/>
      <c r="G49" s="12"/>
      <c r="H49" s="12"/>
      <c r="I49" s="12"/>
      <c r="J49" s="12"/>
      <c r="K49" s="12"/>
      <c r="L49" s="13"/>
      <c r="M49" s="28" t="s">
        <v>45</v>
      </c>
      <c r="N49" s="12"/>
      <c r="O49" s="12"/>
      <c r="P49" s="12"/>
      <c r="Q49" s="12"/>
      <c r="R49" s="12"/>
      <c r="S49" s="12"/>
      <c r="T49" s="12"/>
      <c r="U49" s="12"/>
      <c r="V49" s="12"/>
      <c r="W49" s="13"/>
      <c r="X49" s="12"/>
      <c r="Y49" s="12"/>
      <c r="Z49" s="12"/>
      <c r="AA49" s="12"/>
      <c r="AB49" s="12"/>
      <c r="AC49" s="12"/>
      <c r="AD49" s="12"/>
      <c r="AE49" s="12"/>
      <c r="AF49" s="4"/>
      <c r="AG49" s="12"/>
      <c r="AT49" s="12"/>
      <c r="AU49" s="12"/>
      <c r="AV49" s="12"/>
      <c r="AW49" s="12"/>
      <c r="AX49" s="12"/>
      <c r="AY49" s="12"/>
      <c r="AZ49" s="12"/>
      <c r="BA49" s="12"/>
      <c r="BB49" s="4"/>
    </row>
    <row r="50" spans="1:54" x14ac:dyDescent="0.2">
      <c r="A50" s="13">
        <v>1</v>
      </c>
      <c r="B50" s="32" t="s">
        <v>12</v>
      </c>
      <c r="C50" s="10">
        <v>18</v>
      </c>
      <c r="D50" s="10">
        <v>16</v>
      </c>
      <c r="E50" s="10">
        <v>0</v>
      </c>
      <c r="F50" s="10">
        <v>2</v>
      </c>
      <c r="G50" s="10">
        <v>71</v>
      </c>
      <c r="H50" s="10" t="s">
        <v>2</v>
      </c>
      <c r="I50" s="10">
        <v>17</v>
      </c>
      <c r="J50" s="10">
        <v>32</v>
      </c>
      <c r="K50" s="12"/>
      <c r="L50" s="13">
        <v>1</v>
      </c>
      <c r="M50" s="12" t="s">
        <v>42</v>
      </c>
      <c r="N50" s="12">
        <v>18</v>
      </c>
      <c r="O50" s="12">
        <v>12</v>
      </c>
      <c r="P50" s="12">
        <v>1</v>
      </c>
      <c r="Q50" s="12">
        <v>5</v>
      </c>
      <c r="R50" s="12">
        <v>58</v>
      </c>
      <c r="S50" s="12" t="s">
        <v>2</v>
      </c>
      <c r="T50" s="12">
        <v>32</v>
      </c>
      <c r="U50" s="4">
        <f t="shared" ref="U50:U60" si="8">SUM(2*O50+P50)</f>
        <v>25</v>
      </c>
      <c r="V50" s="12"/>
      <c r="W50" s="13"/>
      <c r="X50" s="12"/>
      <c r="Y50" s="12"/>
      <c r="Z50" s="12"/>
      <c r="AA50" s="12"/>
      <c r="AB50" s="12"/>
      <c r="AC50" s="12"/>
      <c r="AD50" s="12"/>
      <c r="AE50" s="12"/>
      <c r="AF50" s="4"/>
      <c r="AG50" s="12"/>
      <c r="AT50" s="12"/>
      <c r="AU50" s="12"/>
      <c r="AV50" s="12"/>
      <c r="AW50" s="12"/>
      <c r="AX50" s="12"/>
      <c r="AY50" s="12"/>
      <c r="AZ50" s="12"/>
      <c r="BA50" s="12"/>
      <c r="BB50" s="4"/>
    </row>
    <row r="51" spans="1:54" x14ac:dyDescent="0.2">
      <c r="A51" s="13">
        <v>2</v>
      </c>
      <c r="B51" s="10" t="s">
        <v>36</v>
      </c>
      <c r="C51" s="10">
        <v>18</v>
      </c>
      <c r="D51" s="10">
        <v>13</v>
      </c>
      <c r="E51" s="10">
        <v>3</v>
      </c>
      <c r="F51" s="10">
        <v>2</v>
      </c>
      <c r="G51" s="10">
        <v>61</v>
      </c>
      <c r="H51" s="10" t="s">
        <v>2</v>
      </c>
      <c r="I51" s="10">
        <v>23</v>
      </c>
      <c r="J51" s="10">
        <v>29</v>
      </c>
      <c r="K51" s="12"/>
      <c r="L51" s="13">
        <v>2</v>
      </c>
      <c r="M51" s="32" t="s">
        <v>12</v>
      </c>
      <c r="N51" s="12">
        <v>18</v>
      </c>
      <c r="O51" s="12">
        <v>10</v>
      </c>
      <c r="P51" s="12">
        <v>3</v>
      </c>
      <c r="Q51" s="12">
        <v>5</v>
      </c>
      <c r="R51" s="12">
        <v>39</v>
      </c>
      <c r="S51" s="12" t="s">
        <v>2</v>
      </c>
      <c r="T51" s="12">
        <v>25</v>
      </c>
      <c r="U51" s="4">
        <f t="shared" si="8"/>
        <v>23</v>
      </c>
      <c r="V51" s="12"/>
      <c r="W51" s="13"/>
      <c r="X51" s="12"/>
      <c r="Y51" s="12"/>
      <c r="Z51" s="12"/>
      <c r="AA51" s="12"/>
      <c r="AB51" s="12"/>
      <c r="AC51" s="12"/>
      <c r="AD51" s="12"/>
      <c r="AE51" s="12"/>
      <c r="AF51" s="4"/>
      <c r="AG51" s="12"/>
      <c r="AT51" s="12"/>
      <c r="AU51" s="12"/>
      <c r="AV51" s="12"/>
      <c r="AW51" s="12"/>
      <c r="AX51" s="12"/>
      <c r="AY51" s="12"/>
      <c r="AZ51" s="12"/>
      <c r="BA51" s="12"/>
      <c r="BB51" s="4"/>
    </row>
    <row r="52" spans="1:54" x14ac:dyDescent="0.2">
      <c r="A52" s="13">
        <v>3</v>
      </c>
      <c r="B52" s="10" t="s">
        <v>30</v>
      </c>
      <c r="C52" s="10">
        <v>18</v>
      </c>
      <c r="D52" s="10">
        <v>7</v>
      </c>
      <c r="E52" s="10">
        <v>5</v>
      </c>
      <c r="F52" s="10">
        <v>6</v>
      </c>
      <c r="G52" s="10">
        <v>35</v>
      </c>
      <c r="H52" s="10" t="s">
        <v>2</v>
      </c>
      <c r="I52" s="10">
        <v>38</v>
      </c>
      <c r="J52" s="10">
        <v>19</v>
      </c>
      <c r="K52" s="24"/>
      <c r="L52" s="13">
        <v>3</v>
      </c>
      <c r="M52" s="12" t="s">
        <v>46</v>
      </c>
      <c r="N52" s="12">
        <v>18</v>
      </c>
      <c r="O52" s="12">
        <v>9</v>
      </c>
      <c r="P52" s="12">
        <v>4</v>
      </c>
      <c r="Q52" s="12">
        <v>5</v>
      </c>
      <c r="R52" s="12">
        <v>42</v>
      </c>
      <c r="S52" s="12" t="s">
        <v>2</v>
      </c>
      <c r="T52" s="12">
        <v>34</v>
      </c>
      <c r="U52" s="4">
        <f t="shared" si="8"/>
        <v>22</v>
      </c>
      <c r="V52" s="24"/>
      <c r="W52" s="13"/>
      <c r="X52" s="12"/>
      <c r="Y52" s="4"/>
      <c r="Z52" s="4"/>
      <c r="AA52" s="4"/>
      <c r="AB52" s="4"/>
      <c r="AC52" s="4"/>
      <c r="AD52" s="23"/>
      <c r="AE52" s="4"/>
      <c r="AF52" s="4"/>
      <c r="AG52" s="24"/>
      <c r="AT52" s="12"/>
      <c r="AU52" s="4"/>
      <c r="AV52" s="4"/>
      <c r="AW52" s="4"/>
      <c r="AX52" s="4"/>
      <c r="AY52" s="4"/>
      <c r="AZ52" s="23"/>
      <c r="BA52" s="4"/>
      <c r="BB52" s="4"/>
    </row>
    <row r="53" spans="1:54" x14ac:dyDescent="0.2">
      <c r="A53" s="13">
        <v>4</v>
      </c>
      <c r="B53" s="10" t="s">
        <v>59</v>
      </c>
      <c r="C53" s="10">
        <v>18</v>
      </c>
      <c r="D53" s="10">
        <v>7</v>
      </c>
      <c r="E53" s="10">
        <v>3</v>
      </c>
      <c r="F53" s="10">
        <v>8</v>
      </c>
      <c r="G53" s="10">
        <v>26</v>
      </c>
      <c r="H53" s="10" t="s">
        <v>2</v>
      </c>
      <c r="I53" s="10">
        <v>35</v>
      </c>
      <c r="J53" s="10">
        <v>17</v>
      </c>
      <c r="K53" s="12"/>
      <c r="L53" s="13">
        <v>4</v>
      </c>
      <c r="M53" s="12" t="s">
        <v>7</v>
      </c>
      <c r="N53" s="12">
        <v>18</v>
      </c>
      <c r="O53" s="12">
        <v>7</v>
      </c>
      <c r="P53" s="12">
        <v>7</v>
      </c>
      <c r="Q53" s="12">
        <v>4</v>
      </c>
      <c r="R53" s="12">
        <v>40</v>
      </c>
      <c r="S53" s="12" t="s">
        <v>2</v>
      </c>
      <c r="T53" s="12">
        <v>25</v>
      </c>
      <c r="U53" s="4">
        <f t="shared" si="8"/>
        <v>21</v>
      </c>
      <c r="V53" s="12"/>
      <c r="W53" s="13"/>
      <c r="X53" s="28"/>
      <c r="Y53" s="12"/>
      <c r="Z53" s="12"/>
      <c r="AA53" s="12"/>
      <c r="AB53" s="12"/>
      <c r="AC53" s="12"/>
      <c r="AD53" s="12"/>
      <c r="AE53" s="12"/>
      <c r="AF53" s="12"/>
      <c r="AG53" s="12"/>
      <c r="AT53" s="28"/>
      <c r="AU53" s="12"/>
      <c r="AV53" s="12"/>
      <c r="AW53" s="12"/>
      <c r="AX53" s="12"/>
      <c r="AY53" s="12"/>
      <c r="AZ53" s="12"/>
      <c r="BA53" s="12"/>
      <c r="BB53" s="12"/>
    </row>
    <row r="54" spans="1:54" x14ac:dyDescent="0.2">
      <c r="A54" s="13">
        <v>5</v>
      </c>
      <c r="B54" s="10" t="s">
        <v>3</v>
      </c>
      <c r="C54" s="10">
        <v>18</v>
      </c>
      <c r="D54" s="10">
        <v>7</v>
      </c>
      <c r="E54" s="10">
        <v>2</v>
      </c>
      <c r="F54" s="10">
        <v>9</v>
      </c>
      <c r="G54" s="10">
        <v>43</v>
      </c>
      <c r="H54" s="10" t="s">
        <v>2</v>
      </c>
      <c r="I54" s="10">
        <v>41</v>
      </c>
      <c r="J54" s="10">
        <v>16</v>
      </c>
      <c r="K54" s="12"/>
      <c r="L54" s="13">
        <v>5</v>
      </c>
      <c r="M54" s="12" t="s">
        <v>47</v>
      </c>
      <c r="N54" s="12">
        <v>18</v>
      </c>
      <c r="O54" s="12">
        <v>7</v>
      </c>
      <c r="P54" s="12">
        <v>3</v>
      </c>
      <c r="Q54" s="12">
        <v>8</v>
      </c>
      <c r="R54" s="12">
        <v>34</v>
      </c>
      <c r="S54" s="12" t="s">
        <v>2</v>
      </c>
      <c r="T54" s="12">
        <v>44</v>
      </c>
      <c r="U54" s="4">
        <f t="shared" si="8"/>
        <v>17</v>
      </c>
      <c r="V54" s="12"/>
      <c r="W54" s="13"/>
      <c r="X54" s="12"/>
      <c r="Y54" s="12"/>
      <c r="Z54" s="12"/>
      <c r="AA54" s="12"/>
      <c r="AB54" s="12"/>
      <c r="AC54" s="12"/>
      <c r="AD54" s="12"/>
      <c r="AE54" s="12"/>
      <c r="AF54" s="4"/>
      <c r="AG54" s="12"/>
      <c r="AT54" s="12"/>
      <c r="AU54" s="12"/>
      <c r="AV54" s="12"/>
      <c r="AW54" s="12"/>
      <c r="AX54" s="12"/>
      <c r="AY54" s="12"/>
      <c r="AZ54" s="12"/>
      <c r="BA54" s="12"/>
      <c r="BB54" s="4"/>
    </row>
    <row r="55" spans="1:54" x14ac:dyDescent="0.2">
      <c r="A55" s="13">
        <v>6</v>
      </c>
      <c r="B55" s="10" t="s">
        <v>8</v>
      </c>
      <c r="C55" s="10">
        <v>18</v>
      </c>
      <c r="D55" s="10">
        <v>7</v>
      </c>
      <c r="E55" s="10">
        <v>2</v>
      </c>
      <c r="F55" s="10">
        <v>9</v>
      </c>
      <c r="G55" s="10">
        <v>25</v>
      </c>
      <c r="H55" s="10" t="s">
        <v>2</v>
      </c>
      <c r="I55" s="10">
        <v>37</v>
      </c>
      <c r="J55" s="10">
        <v>16</v>
      </c>
      <c r="K55" s="12"/>
      <c r="L55" s="13">
        <v>6</v>
      </c>
      <c r="M55" s="12" t="s">
        <v>48</v>
      </c>
      <c r="N55" s="12">
        <v>18</v>
      </c>
      <c r="O55" s="12">
        <v>6</v>
      </c>
      <c r="P55" s="12">
        <v>4</v>
      </c>
      <c r="Q55" s="12">
        <v>8</v>
      </c>
      <c r="R55" s="12">
        <v>30</v>
      </c>
      <c r="S55" s="12" t="s">
        <v>2</v>
      </c>
      <c r="T55" s="12">
        <v>33</v>
      </c>
      <c r="U55" s="4">
        <f t="shared" si="8"/>
        <v>16</v>
      </c>
      <c r="V55" s="12"/>
      <c r="W55" s="13"/>
      <c r="X55" s="12"/>
      <c r="Y55" s="12"/>
      <c r="Z55" s="12"/>
      <c r="AA55" s="12"/>
      <c r="AB55" s="12"/>
      <c r="AC55" s="12"/>
      <c r="AD55" s="12"/>
      <c r="AE55" s="12"/>
      <c r="AF55" s="4"/>
      <c r="AG55" s="12"/>
      <c r="AT55" s="12"/>
      <c r="AU55" s="12"/>
      <c r="AV55" s="12"/>
      <c r="AW55" s="12"/>
      <c r="AX55" s="12"/>
      <c r="AY55" s="12"/>
      <c r="AZ55" s="12"/>
      <c r="BA55" s="12"/>
      <c r="BB55" s="4"/>
    </row>
    <row r="56" spans="1:54" x14ac:dyDescent="0.2">
      <c r="A56" s="13">
        <v>7</v>
      </c>
      <c r="B56" s="10" t="s">
        <v>118</v>
      </c>
      <c r="C56" s="10">
        <v>18</v>
      </c>
      <c r="D56" s="10">
        <v>5</v>
      </c>
      <c r="E56" s="10">
        <v>6</v>
      </c>
      <c r="F56" s="10">
        <v>7</v>
      </c>
      <c r="G56" s="10">
        <v>38</v>
      </c>
      <c r="H56" s="10" t="s">
        <v>2</v>
      </c>
      <c r="I56" s="10">
        <v>53</v>
      </c>
      <c r="J56" s="10">
        <v>16</v>
      </c>
      <c r="K56" s="12"/>
      <c r="L56" s="13">
        <v>7</v>
      </c>
      <c r="M56" s="22" t="s">
        <v>11</v>
      </c>
      <c r="N56" s="12">
        <v>18</v>
      </c>
      <c r="O56" s="12">
        <v>5</v>
      </c>
      <c r="P56" s="12">
        <v>6</v>
      </c>
      <c r="Q56" s="12">
        <v>7</v>
      </c>
      <c r="R56" s="12">
        <v>29</v>
      </c>
      <c r="S56" s="12" t="s">
        <v>2</v>
      </c>
      <c r="T56" s="12">
        <v>32</v>
      </c>
      <c r="U56" s="4">
        <f t="shared" si="8"/>
        <v>16</v>
      </c>
      <c r="V56" s="12"/>
      <c r="W56" s="13"/>
      <c r="X56" s="12"/>
      <c r="Y56" s="12"/>
      <c r="Z56" s="12"/>
      <c r="AA56" s="12"/>
      <c r="AB56" s="12"/>
      <c r="AC56" s="12"/>
      <c r="AD56" s="12"/>
      <c r="AE56" s="12"/>
      <c r="AF56" s="4"/>
      <c r="AG56" s="12"/>
      <c r="AT56" s="12"/>
      <c r="AU56" s="12"/>
      <c r="AV56" s="12"/>
      <c r="AW56" s="12"/>
      <c r="AX56" s="12"/>
      <c r="AY56" s="12"/>
      <c r="AZ56" s="12"/>
      <c r="BA56" s="12"/>
      <c r="BB56" s="4"/>
    </row>
    <row r="57" spans="1:54" x14ac:dyDescent="0.2">
      <c r="A57" s="13">
        <v>8</v>
      </c>
      <c r="B57" s="10" t="s">
        <v>95</v>
      </c>
      <c r="C57" s="10">
        <v>18</v>
      </c>
      <c r="D57" s="10">
        <v>5</v>
      </c>
      <c r="E57" s="10">
        <v>5</v>
      </c>
      <c r="F57" s="10">
        <v>8</v>
      </c>
      <c r="G57" s="10">
        <v>31</v>
      </c>
      <c r="H57" s="10" t="s">
        <v>2</v>
      </c>
      <c r="I57" s="10">
        <v>31</v>
      </c>
      <c r="J57" s="10">
        <v>15</v>
      </c>
      <c r="K57" s="12"/>
      <c r="L57" s="13">
        <v>8</v>
      </c>
      <c r="M57" s="12" t="s">
        <v>49</v>
      </c>
      <c r="N57" s="12">
        <v>18</v>
      </c>
      <c r="O57" s="12">
        <v>7</v>
      </c>
      <c r="P57" s="12">
        <v>1</v>
      </c>
      <c r="Q57" s="12">
        <v>10</v>
      </c>
      <c r="R57" s="12">
        <v>34</v>
      </c>
      <c r="S57" s="12" t="s">
        <v>2</v>
      </c>
      <c r="T57" s="12">
        <v>48</v>
      </c>
      <c r="U57" s="4">
        <f t="shared" si="8"/>
        <v>15</v>
      </c>
      <c r="V57" s="12"/>
      <c r="W57" s="13"/>
      <c r="X57" s="12"/>
      <c r="Y57" s="12"/>
      <c r="Z57" s="12"/>
      <c r="AA57" s="12"/>
      <c r="AB57" s="12"/>
      <c r="AC57" s="12"/>
      <c r="AD57" s="12"/>
      <c r="AE57" s="12"/>
      <c r="AF57" s="4"/>
      <c r="AG57" s="12"/>
      <c r="AT57" s="12"/>
      <c r="AU57" s="12"/>
      <c r="AV57" s="12"/>
      <c r="AW57" s="12"/>
      <c r="AX57" s="12"/>
      <c r="AY57" s="12"/>
      <c r="AZ57" s="12"/>
      <c r="BA57" s="12"/>
      <c r="BB57" s="4"/>
    </row>
    <row r="58" spans="1:54" x14ac:dyDescent="0.2">
      <c r="A58" s="13">
        <v>9</v>
      </c>
      <c r="B58" s="10" t="s">
        <v>79</v>
      </c>
      <c r="C58" s="10">
        <v>18</v>
      </c>
      <c r="D58" s="10">
        <v>5</v>
      </c>
      <c r="E58" s="10">
        <v>5</v>
      </c>
      <c r="F58" s="10">
        <v>8</v>
      </c>
      <c r="G58" s="10">
        <v>33</v>
      </c>
      <c r="H58" s="10" t="s">
        <v>2</v>
      </c>
      <c r="I58" s="10">
        <v>41</v>
      </c>
      <c r="J58" s="10">
        <v>15</v>
      </c>
      <c r="K58" s="12"/>
      <c r="L58" s="13">
        <v>9</v>
      </c>
      <c r="M58" s="12" t="s">
        <v>50</v>
      </c>
      <c r="N58" s="12">
        <v>18</v>
      </c>
      <c r="O58" s="12">
        <v>5</v>
      </c>
      <c r="P58" s="12">
        <v>4</v>
      </c>
      <c r="Q58" s="12">
        <v>9</v>
      </c>
      <c r="R58" s="12">
        <v>28</v>
      </c>
      <c r="S58" s="12" t="s">
        <v>2</v>
      </c>
      <c r="T58" s="12">
        <v>46</v>
      </c>
      <c r="U58" s="4">
        <f t="shared" si="8"/>
        <v>14</v>
      </c>
      <c r="V58" s="12"/>
      <c r="W58" s="13"/>
      <c r="X58" s="12"/>
      <c r="Y58" s="12"/>
      <c r="Z58" s="12"/>
      <c r="AA58" s="12"/>
      <c r="AB58" s="12"/>
      <c r="AC58" s="12"/>
      <c r="AD58" s="12"/>
      <c r="AE58" s="12"/>
      <c r="AF58" s="4"/>
      <c r="AG58" s="12"/>
      <c r="AT58" s="12"/>
      <c r="AU58" s="12"/>
      <c r="AV58" s="12"/>
      <c r="AW58" s="12"/>
      <c r="AX58" s="12"/>
      <c r="AY58" s="12"/>
      <c r="AZ58" s="12"/>
      <c r="BA58" s="12"/>
      <c r="BB58" s="4"/>
    </row>
    <row r="59" spans="1:54" x14ac:dyDescent="0.2">
      <c r="A59" s="13">
        <v>10</v>
      </c>
      <c r="B59" s="10" t="s">
        <v>387</v>
      </c>
      <c r="C59" s="10">
        <v>18</v>
      </c>
      <c r="D59" s="10">
        <v>2</v>
      </c>
      <c r="E59" s="10">
        <v>1</v>
      </c>
      <c r="F59" s="10">
        <v>15</v>
      </c>
      <c r="G59" s="10">
        <v>18</v>
      </c>
      <c r="H59" s="10" t="s">
        <v>2</v>
      </c>
      <c r="I59" s="10">
        <v>65</v>
      </c>
      <c r="J59" s="10">
        <v>5</v>
      </c>
      <c r="K59" s="12"/>
      <c r="L59" s="13">
        <v>10</v>
      </c>
      <c r="M59" s="22" t="s">
        <v>13</v>
      </c>
      <c r="N59" s="12">
        <v>18</v>
      </c>
      <c r="O59" s="12">
        <v>3</v>
      </c>
      <c r="P59" s="12">
        <v>5</v>
      </c>
      <c r="Q59" s="12">
        <v>10</v>
      </c>
      <c r="R59" s="12">
        <v>30</v>
      </c>
      <c r="S59" s="12" t="s">
        <v>2</v>
      </c>
      <c r="T59" s="12">
        <v>45</v>
      </c>
      <c r="U59" s="4">
        <f t="shared" si="8"/>
        <v>11</v>
      </c>
      <c r="V59" s="12"/>
      <c r="W59" s="13"/>
      <c r="X59" s="12"/>
      <c r="Y59" s="12"/>
      <c r="Z59" s="12"/>
      <c r="AA59" s="12"/>
      <c r="AB59" s="12"/>
      <c r="AC59" s="12"/>
      <c r="AD59" s="12"/>
      <c r="AE59" s="12"/>
      <c r="AF59" s="4"/>
      <c r="AG59" s="12"/>
      <c r="AT59" s="12"/>
      <c r="AU59" s="12"/>
      <c r="AV59" s="12"/>
      <c r="AW59" s="12"/>
      <c r="AX59" s="12"/>
      <c r="AY59" s="12"/>
      <c r="AZ59" s="12"/>
      <c r="BA59" s="12"/>
      <c r="BB59" s="4"/>
    </row>
    <row r="60" spans="1:54" x14ac:dyDescent="0.2">
      <c r="A60" s="13"/>
      <c r="B60" s="52"/>
      <c r="C60" s="10">
        <f>SUM(C50:C59)</f>
        <v>180</v>
      </c>
      <c r="D60" s="10">
        <f>SUM(D50:D59)</f>
        <v>74</v>
      </c>
      <c r="E60" s="10">
        <f>SUM(E50:E59)</f>
        <v>32</v>
      </c>
      <c r="F60" s="10">
        <f>SUM(F50:F59)</f>
        <v>74</v>
      </c>
      <c r="G60" s="10">
        <f>SUM(G50:G59)</f>
        <v>381</v>
      </c>
      <c r="H60" s="10" t="s">
        <v>2</v>
      </c>
      <c r="I60" s="10">
        <f>SUM(I50:I59)</f>
        <v>381</v>
      </c>
      <c r="J60" s="10">
        <f>SUM(J50:J59)</f>
        <v>180</v>
      </c>
      <c r="K60" s="12"/>
      <c r="L60" s="13"/>
      <c r="M60" s="25"/>
      <c r="N60" s="4">
        <f>SUM(N50:N59)</f>
        <v>180</v>
      </c>
      <c r="O60" s="4">
        <f>SUM(O50:O59)</f>
        <v>71</v>
      </c>
      <c r="P60" s="4">
        <f>SUM(P50:P59)</f>
        <v>38</v>
      </c>
      <c r="Q60" s="4">
        <f>SUM(Q50:Q59)</f>
        <v>71</v>
      </c>
      <c r="R60" s="4">
        <f>SUM(R50:R59)</f>
        <v>364</v>
      </c>
      <c r="S60" s="23" t="s">
        <v>2</v>
      </c>
      <c r="T60" s="4">
        <f>SUM(T50:T59)</f>
        <v>364</v>
      </c>
      <c r="U60" s="4">
        <f t="shared" si="8"/>
        <v>180</v>
      </c>
      <c r="V60" s="12"/>
      <c r="W60" s="13"/>
      <c r="X60" s="22"/>
      <c r="Y60" s="12"/>
      <c r="Z60" s="12"/>
      <c r="AA60" s="12"/>
      <c r="AB60" s="12"/>
      <c r="AC60" s="12"/>
      <c r="AD60" s="12"/>
      <c r="AE60" s="12"/>
      <c r="AF60" s="4"/>
      <c r="AG60" s="12"/>
      <c r="AT60" s="22"/>
      <c r="AU60" s="12"/>
      <c r="AV60" s="12"/>
      <c r="AW60" s="12"/>
      <c r="AX60" s="12"/>
      <c r="AY60" s="12"/>
      <c r="AZ60" s="12"/>
      <c r="BA60" s="12"/>
      <c r="BB60" s="4"/>
    </row>
    <row r="61" spans="1:54" x14ac:dyDescent="0.2">
      <c r="K61" s="12"/>
      <c r="V61" s="12"/>
      <c r="W61" s="13"/>
      <c r="X61" s="12"/>
      <c r="Y61" s="12"/>
      <c r="Z61" s="12"/>
      <c r="AA61" s="12"/>
      <c r="AB61" s="12"/>
      <c r="AC61" s="12"/>
      <c r="AD61" s="12"/>
      <c r="AE61" s="12"/>
      <c r="AF61" s="4"/>
      <c r="AG61" s="12"/>
      <c r="AT61" s="12"/>
      <c r="AU61" s="12"/>
      <c r="AV61" s="12"/>
      <c r="AW61" s="12"/>
      <c r="AX61" s="12"/>
      <c r="AY61" s="12"/>
      <c r="AZ61" s="12"/>
      <c r="BA61" s="12"/>
      <c r="BB61" s="4"/>
    </row>
    <row r="62" spans="1:54" x14ac:dyDescent="0.2">
      <c r="K62" s="12"/>
      <c r="V62" s="12"/>
      <c r="W62" s="13"/>
      <c r="X62" s="12"/>
      <c r="Y62" s="12"/>
      <c r="Z62" s="12"/>
      <c r="AA62" s="12"/>
      <c r="AB62" s="12"/>
      <c r="AC62" s="12"/>
      <c r="AD62" s="12"/>
      <c r="AE62" s="12"/>
      <c r="AF62" s="4"/>
      <c r="AG62" s="12"/>
      <c r="AT62" s="12"/>
      <c r="AU62" s="12"/>
      <c r="AV62" s="12"/>
      <c r="AW62" s="12"/>
      <c r="AX62" s="12"/>
      <c r="AY62" s="12"/>
      <c r="AZ62" s="12"/>
      <c r="BA62" s="12"/>
      <c r="BB62" s="4"/>
    </row>
    <row r="63" spans="1:54" x14ac:dyDescent="0.2">
      <c r="K63" s="12"/>
      <c r="V63" s="12"/>
      <c r="W63" s="13"/>
      <c r="X63" s="22"/>
      <c r="Y63" s="12"/>
      <c r="Z63" s="12"/>
      <c r="AA63" s="12"/>
      <c r="AB63" s="12"/>
      <c r="AC63" s="12"/>
      <c r="AD63" s="12"/>
      <c r="AE63" s="12"/>
      <c r="AF63" s="4"/>
      <c r="AG63" s="12"/>
      <c r="AT63" s="22"/>
      <c r="AU63" s="12"/>
      <c r="AV63" s="12"/>
      <c r="AW63" s="12"/>
      <c r="AX63" s="12"/>
      <c r="AY63" s="12"/>
      <c r="AZ63" s="12"/>
      <c r="BA63" s="12"/>
      <c r="BB63" s="4"/>
    </row>
    <row r="64" spans="1:54" x14ac:dyDescent="0.2">
      <c r="K64" s="24"/>
      <c r="V64" s="24"/>
      <c r="W64" s="13"/>
      <c r="X64" s="25"/>
      <c r="Y64" s="4"/>
      <c r="Z64" s="4"/>
      <c r="AA64" s="4"/>
      <c r="AB64" s="4"/>
      <c r="AC64" s="4"/>
      <c r="AD64" s="23"/>
      <c r="AE64" s="4"/>
      <c r="AF64" s="4"/>
      <c r="AG64" s="24"/>
      <c r="AT64" s="25"/>
      <c r="AU64" s="4"/>
      <c r="AV64" s="4"/>
      <c r="AW64" s="4"/>
      <c r="AX64" s="4"/>
      <c r="AY64" s="4"/>
      <c r="AZ64" s="23"/>
      <c r="BA64" s="4"/>
      <c r="BB64" s="4"/>
    </row>
  </sheetData>
  <hyperlinks>
    <hyperlink ref="A1" location="Information!A1" display="@" xr:uid="{33B7C048-0C1F-44EE-9181-5461BAEDB58C}"/>
    <hyperlink ref="A37" location="Information!A1" display="@" xr:uid="{CE224542-9317-48A7-BA8D-0439028E8787}"/>
    <hyperlink ref="A49" location="Information!A1" display="@" xr:uid="{78FCC657-6680-409D-97F0-91C2EED7DE63}"/>
  </hyperlinks>
  <pageMargins left="0.7" right="0.7" top="0.75" bottom="0.75" header="0.3" footer="0.3"/>
  <pageSetup paperSize="9" scale="89" orientation="portrait" r:id="rId1"/>
  <headerFooter>
    <oddHeader>&amp;LHagalunds IS&amp;C&amp;20 1940/41 - 1949/50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BB95"/>
  <sheetViews>
    <sheetView view="pageLayout" zoomScaleNormal="100" workbookViewId="0">
      <selection activeCell="O10" sqref="O10"/>
    </sheetView>
  </sheetViews>
  <sheetFormatPr defaultRowHeight="12" x14ac:dyDescent="0.2"/>
  <cols>
    <col min="1" max="1" width="2.7109375" style="10" bestFit="1" customWidth="1"/>
    <col min="2" max="2" width="20.7109375" style="10" customWidth="1"/>
    <col min="3" max="3" width="3.5703125" style="10" bestFit="1" customWidth="1"/>
    <col min="4" max="6" width="2.7109375" style="10" bestFit="1" customWidth="1"/>
    <col min="7" max="7" width="3.5703125" style="10" bestFit="1" customWidth="1"/>
    <col min="8" max="8" width="1.5703125" style="21" bestFit="1" customWidth="1"/>
    <col min="9" max="10" width="3.5703125" style="10" bestFit="1" customWidth="1"/>
    <col min="11" max="11" width="2.85546875" style="10" customWidth="1"/>
    <col min="12" max="12" width="2.7109375" style="10" bestFit="1" customWidth="1"/>
    <col min="13" max="13" width="20.7109375" style="10" customWidth="1"/>
    <col min="14" max="14" width="3.5703125" style="10" bestFit="1" customWidth="1"/>
    <col min="15" max="17" width="2.7109375" style="10" bestFit="1" customWidth="1"/>
    <col min="18" max="18" width="3.5703125" style="10" bestFit="1" customWidth="1"/>
    <col min="19" max="19" width="1.5703125" style="21" bestFit="1" customWidth="1"/>
    <col min="20" max="21" width="3.5703125" style="10" bestFit="1" customWidth="1"/>
    <col min="22" max="22" width="2.7109375" style="10" customWidth="1"/>
    <col min="23" max="23" width="2.7109375" style="10" bestFit="1" customWidth="1"/>
    <col min="24" max="24" width="20.7109375" style="10" customWidth="1"/>
    <col min="25" max="25" width="3.5703125" style="10" bestFit="1" customWidth="1"/>
    <col min="26" max="28" width="2.7109375" style="10" bestFit="1" customWidth="1"/>
    <col min="29" max="29" width="3.5703125" style="10" bestFit="1" customWidth="1"/>
    <col min="30" max="30" width="1.5703125" style="21" bestFit="1" customWidth="1"/>
    <col min="31" max="32" width="3.5703125" style="10" bestFit="1" customWidth="1"/>
    <col min="33" max="33" width="2.7109375" style="10" customWidth="1"/>
    <col min="34" max="34" width="2.7109375" style="10" bestFit="1" customWidth="1"/>
    <col min="35" max="35" width="20.7109375" style="10" customWidth="1"/>
    <col min="36" max="37" width="3.5703125" style="10" bestFit="1" customWidth="1"/>
    <col min="38" max="38" width="2.7109375" style="10" bestFit="1" customWidth="1"/>
    <col min="39" max="40" width="3.5703125" style="10" bestFit="1" customWidth="1"/>
    <col min="41" max="41" width="1.5703125" style="21" bestFit="1" customWidth="1"/>
    <col min="42" max="43" width="3.5703125" style="10" bestFit="1" customWidth="1"/>
    <col min="44" max="44" width="2.7109375" style="10" customWidth="1"/>
    <col min="45" max="45" width="2.7109375" style="10" bestFit="1" customWidth="1"/>
    <col min="46" max="46" width="20.7109375" style="10" customWidth="1"/>
    <col min="47" max="47" width="3.5703125" style="10" bestFit="1" customWidth="1"/>
    <col min="48" max="50" width="2.7109375" style="10" bestFit="1" customWidth="1"/>
    <col min="51" max="51" width="3.5703125" style="10" bestFit="1" customWidth="1"/>
    <col min="52" max="52" width="1.5703125" style="21" bestFit="1" customWidth="1"/>
    <col min="53" max="54" width="3.5703125" style="10" bestFit="1" customWidth="1"/>
    <col min="55" max="16384" width="9.140625" style="10"/>
  </cols>
  <sheetData>
    <row r="1" spans="1:43" x14ac:dyDescent="0.2">
      <c r="A1" s="13"/>
      <c r="B1" s="28" t="s">
        <v>51</v>
      </c>
      <c r="C1" s="12"/>
      <c r="D1" s="12"/>
      <c r="E1" s="12"/>
      <c r="F1" s="12"/>
      <c r="G1" s="12"/>
      <c r="H1" s="12"/>
      <c r="I1" s="12"/>
      <c r="J1" s="12"/>
      <c r="L1" s="8"/>
      <c r="M1" s="28" t="s">
        <v>62</v>
      </c>
      <c r="N1" s="12"/>
      <c r="O1" s="12"/>
      <c r="P1" s="12"/>
      <c r="Q1" s="12"/>
      <c r="R1" s="12"/>
      <c r="S1" s="12"/>
      <c r="T1" s="12"/>
      <c r="U1" s="12"/>
    </row>
    <row r="2" spans="1:43" x14ac:dyDescent="0.2">
      <c r="A2" s="13">
        <v>1</v>
      </c>
      <c r="B2" s="12" t="s">
        <v>52</v>
      </c>
      <c r="C2" s="12">
        <v>18</v>
      </c>
      <c r="D2" s="12">
        <v>12</v>
      </c>
      <c r="E2" s="12">
        <v>3</v>
      </c>
      <c r="F2" s="12">
        <v>3</v>
      </c>
      <c r="G2" s="12">
        <v>49</v>
      </c>
      <c r="H2" s="12" t="s">
        <v>2</v>
      </c>
      <c r="I2" s="12">
        <v>22</v>
      </c>
      <c r="J2" s="4">
        <f t="shared" ref="J2:J12" si="0">SUM(2*D2+E2)</f>
        <v>27</v>
      </c>
      <c r="L2" s="13">
        <v>1</v>
      </c>
      <c r="M2" s="22" t="s">
        <v>61</v>
      </c>
      <c r="N2" s="12">
        <v>18</v>
      </c>
      <c r="O2" s="12">
        <v>12</v>
      </c>
      <c r="P2" s="12">
        <v>2</v>
      </c>
      <c r="Q2" s="12">
        <v>4</v>
      </c>
      <c r="R2" s="12">
        <v>58</v>
      </c>
      <c r="S2" s="12" t="s">
        <v>2</v>
      </c>
      <c r="T2" s="12">
        <v>26</v>
      </c>
      <c r="U2" s="4">
        <f t="shared" ref="U2:U12" si="1">SUM(2*O2+P2)</f>
        <v>26</v>
      </c>
    </row>
    <row r="3" spans="1:43" x14ac:dyDescent="0.2">
      <c r="A3" s="13">
        <v>2</v>
      </c>
      <c r="B3" s="12" t="s">
        <v>41</v>
      </c>
      <c r="C3" s="12">
        <v>18</v>
      </c>
      <c r="D3" s="12">
        <v>10</v>
      </c>
      <c r="E3" s="12">
        <v>3</v>
      </c>
      <c r="F3" s="12">
        <v>5</v>
      </c>
      <c r="G3" s="12">
        <v>47</v>
      </c>
      <c r="H3" s="12" t="s">
        <v>2</v>
      </c>
      <c r="I3" s="12">
        <v>30</v>
      </c>
      <c r="J3" s="4">
        <f t="shared" si="0"/>
        <v>23</v>
      </c>
      <c r="L3" s="13">
        <v>2</v>
      </c>
      <c r="M3" s="32" t="s">
        <v>12</v>
      </c>
      <c r="N3" s="12">
        <v>18</v>
      </c>
      <c r="O3" s="12">
        <v>12</v>
      </c>
      <c r="P3" s="12">
        <v>0</v>
      </c>
      <c r="Q3" s="12">
        <v>6</v>
      </c>
      <c r="R3" s="12">
        <v>44</v>
      </c>
      <c r="S3" s="12" t="s">
        <v>2</v>
      </c>
      <c r="T3" s="12">
        <v>26</v>
      </c>
      <c r="U3" s="4">
        <f t="shared" si="1"/>
        <v>24</v>
      </c>
    </row>
    <row r="4" spans="1:43" x14ac:dyDescent="0.2">
      <c r="A4" s="13">
        <v>3</v>
      </c>
      <c r="B4" s="22" t="s">
        <v>11</v>
      </c>
      <c r="C4" s="12">
        <v>18</v>
      </c>
      <c r="D4" s="12">
        <v>9</v>
      </c>
      <c r="E4" s="12">
        <v>4</v>
      </c>
      <c r="F4" s="12">
        <v>5</v>
      </c>
      <c r="G4" s="12">
        <v>39</v>
      </c>
      <c r="H4" s="12" t="s">
        <v>2</v>
      </c>
      <c r="I4" s="12">
        <v>25</v>
      </c>
      <c r="J4" s="4">
        <f t="shared" si="0"/>
        <v>22</v>
      </c>
      <c r="L4" s="13">
        <v>3</v>
      </c>
      <c r="M4" s="12" t="s">
        <v>10</v>
      </c>
      <c r="N4" s="12">
        <v>18</v>
      </c>
      <c r="O4" s="12">
        <v>11</v>
      </c>
      <c r="P4" s="12">
        <v>2</v>
      </c>
      <c r="Q4" s="12">
        <v>5</v>
      </c>
      <c r="R4" s="12">
        <v>44</v>
      </c>
      <c r="S4" s="12" t="s">
        <v>2</v>
      </c>
      <c r="T4" s="12">
        <v>34</v>
      </c>
      <c r="U4" s="4">
        <f t="shared" si="1"/>
        <v>24</v>
      </c>
    </row>
    <row r="5" spans="1:43" x14ac:dyDescent="0.2">
      <c r="A5" s="13">
        <v>4</v>
      </c>
      <c r="B5" s="12" t="s">
        <v>48</v>
      </c>
      <c r="C5" s="12">
        <v>18</v>
      </c>
      <c r="D5" s="12">
        <v>9</v>
      </c>
      <c r="E5" s="12">
        <v>2</v>
      </c>
      <c r="F5" s="12">
        <v>7</v>
      </c>
      <c r="G5" s="12">
        <v>48</v>
      </c>
      <c r="H5" s="12" t="s">
        <v>2</v>
      </c>
      <c r="I5" s="12">
        <v>38</v>
      </c>
      <c r="J5" s="4">
        <f t="shared" si="0"/>
        <v>20</v>
      </c>
      <c r="L5" s="13">
        <v>4</v>
      </c>
      <c r="M5" s="22" t="s">
        <v>0</v>
      </c>
      <c r="N5" s="12">
        <v>18</v>
      </c>
      <c r="O5" s="12">
        <v>9</v>
      </c>
      <c r="P5" s="12">
        <v>4</v>
      </c>
      <c r="Q5" s="12">
        <v>5</v>
      </c>
      <c r="R5" s="12">
        <v>54</v>
      </c>
      <c r="S5" s="12" t="s">
        <v>2</v>
      </c>
      <c r="T5" s="12">
        <v>36</v>
      </c>
      <c r="U5" s="4">
        <f t="shared" si="1"/>
        <v>22</v>
      </c>
    </row>
    <row r="6" spans="1:43" x14ac:dyDescent="0.2">
      <c r="A6" s="13">
        <v>5</v>
      </c>
      <c r="B6" s="12" t="s">
        <v>53</v>
      </c>
      <c r="C6" s="12">
        <v>18</v>
      </c>
      <c r="D6" s="12">
        <v>8</v>
      </c>
      <c r="E6" s="12">
        <v>4</v>
      </c>
      <c r="F6" s="12">
        <v>6</v>
      </c>
      <c r="G6" s="12">
        <v>33</v>
      </c>
      <c r="H6" s="12" t="s">
        <v>2</v>
      </c>
      <c r="I6" s="12">
        <v>30</v>
      </c>
      <c r="J6" s="4">
        <f t="shared" si="0"/>
        <v>20</v>
      </c>
      <c r="L6" s="13">
        <v>5</v>
      </c>
      <c r="M6" s="30" t="s">
        <v>63</v>
      </c>
      <c r="N6" s="12">
        <v>18</v>
      </c>
      <c r="O6" s="12">
        <v>9</v>
      </c>
      <c r="P6" s="12">
        <v>3</v>
      </c>
      <c r="Q6" s="12">
        <v>6</v>
      </c>
      <c r="R6" s="12">
        <v>47</v>
      </c>
      <c r="S6" s="12" t="s">
        <v>2</v>
      </c>
      <c r="T6" s="12">
        <v>37</v>
      </c>
      <c r="U6" s="4">
        <f t="shared" si="1"/>
        <v>21</v>
      </c>
    </row>
    <row r="7" spans="1:43" x14ac:dyDescent="0.2">
      <c r="A7" s="13">
        <v>6</v>
      </c>
      <c r="B7" s="12" t="s">
        <v>46</v>
      </c>
      <c r="C7" s="12">
        <v>18</v>
      </c>
      <c r="D7" s="12">
        <v>8</v>
      </c>
      <c r="E7" s="12">
        <v>4</v>
      </c>
      <c r="F7" s="12">
        <v>6</v>
      </c>
      <c r="G7" s="12">
        <v>36</v>
      </c>
      <c r="H7" s="12" t="s">
        <v>2</v>
      </c>
      <c r="I7" s="12">
        <v>39</v>
      </c>
      <c r="J7" s="4">
        <f t="shared" si="0"/>
        <v>20</v>
      </c>
      <c r="L7" s="13">
        <v>6</v>
      </c>
      <c r="M7" s="12" t="s">
        <v>20</v>
      </c>
      <c r="N7" s="12">
        <v>18</v>
      </c>
      <c r="O7" s="12">
        <v>8</v>
      </c>
      <c r="P7" s="12">
        <v>3</v>
      </c>
      <c r="Q7" s="12">
        <v>7</v>
      </c>
      <c r="R7" s="12">
        <v>32</v>
      </c>
      <c r="S7" s="12" t="s">
        <v>2</v>
      </c>
      <c r="T7" s="12">
        <v>33</v>
      </c>
      <c r="U7" s="4">
        <f t="shared" si="1"/>
        <v>19</v>
      </c>
    </row>
    <row r="8" spans="1:43" x14ac:dyDescent="0.2">
      <c r="A8" s="13">
        <v>7</v>
      </c>
      <c r="B8" s="32" t="s">
        <v>12</v>
      </c>
      <c r="C8" s="12">
        <v>18</v>
      </c>
      <c r="D8" s="12">
        <v>6</v>
      </c>
      <c r="E8" s="12">
        <v>5</v>
      </c>
      <c r="F8" s="12">
        <v>7</v>
      </c>
      <c r="G8" s="12">
        <v>36</v>
      </c>
      <c r="H8" s="12" t="s">
        <v>2</v>
      </c>
      <c r="I8" s="12">
        <v>40</v>
      </c>
      <c r="J8" s="4">
        <f t="shared" si="0"/>
        <v>17</v>
      </c>
      <c r="L8" s="13">
        <v>7</v>
      </c>
      <c r="M8" s="12" t="s">
        <v>59</v>
      </c>
      <c r="N8" s="12">
        <v>18</v>
      </c>
      <c r="O8" s="12">
        <v>6</v>
      </c>
      <c r="P8" s="12">
        <v>4</v>
      </c>
      <c r="Q8" s="12">
        <v>8</v>
      </c>
      <c r="R8" s="12">
        <v>27</v>
      </c>
      <c r="S8" s="12" t="s">
        <v>2</v>
      </c>
      <c r="T8" s="12">
        <v>32</v>
      </c>
      <c r="U8" s="4">
        <f t="shared" si="1"/>
        <v>16</v>
      </c>
    </row>
    <row r="9" spans="1:43" x14ac:dyDescent="0.2">
      <c r="A9" s="13">
        <v>8</v>
      </c>
      <c r="B9" s="12" t="s">
        <v>20</v>
      </c>
      <c r="C9" s="12">
        <v>18</v>
      </c>
      <c r="D9" s="12">
        <v>6</v>
      </c>
      <c r="E9" s="12">
        <v>1</v>
      </c>
      <c r="F9" s="12">
        <v>11</v>
      </c>
      <c r="G9" s="12">
        <v>40</v>
      </c>
      <c r="H9" s="12" t="s">
        <v>2</v>
      </c>
      <c r="I9" s="12">
        <v>49</v>
      </c>
      <c r="J9" s="4">
        <f t="shared" si="0"/>
        <v>13</v>
      </c>
      <c r="L9" s="13">
        <v>8</v>
      </c>
      <c r="M9" s="12" t="s">
        <v>57</v>
      </c>
      <c r="N9" s="12">
        <v>18</v>
      </c>
      <c r="O9" s="12">
        <v>5</v>
      </c>
      <c r="P9" s="12">
        <v>3</v>
      </c>
      <c r="Q9" s="12">
        <v>10</v>
      </c>
      <c r="R9" s="12">
        <v>30</v>
      </c>
      <c r="S9" s="12" t="s">
        <v>2</v>
      </c>
      <c r="T9" s="12">
        <v>48</v>
      </c>
      <c r="U9" s="4">
        <f t="shared" si="1"/>
        <v>13</v>
      </c>
    </row>
    <row r="10" spans="1:43" x14ac:dyDescent="0.2">
      <c r="A10" s="13">
        <v>9</v>
      </c>
      <c r="B10" s="30" t="s">
        <v>54</v>
      </c>
      <c r="C10" s="12">
        <v>18</v>
      </c>
      <c r="D10" s="12">
        <v>6</v>
      </c>
      <c r="E10" s="12">
        <v>1</v>
      </c>
      <c r="F10" s="12">
        <v>11</v>
      </c>
      <c r="G10" s="12">
        <v>28</v>
      </c>
      <c r="H10" s="12" t="s">
        <v>2</v>
      </c>
      <c r="I10" s="12">
        <v>42</v>
      </c>
      <c r="J10" s="4">
        <f t="shared" si="0"/>
        <v>13</v>
      </c>
      <c r="L10" s="13">
        <v>9</v>
      </c>
      <c r="M10" s="12" t="s">
        <v>21</v>
      </c>
      <c r="N10" s="12">
        <v>18</v>
      </c>
      <c r="O10" s="12">
        <v>4</v>
      </c>
      <c r="P10" s="12">
        <v>1</v>
      </c>
      <c r="Q10" s="12">
        <v>13</v>
      </c>
      <c r="R10" s="12">
        <v>24</v>
      </c>
      <c r="S10" s="12" t="s">
        <v>2</v>
      </c>
      <c r="T10" s="12">
        <v>54</v>
      </c>
      <c r="U10" s="4">
        <f t="shared" si="1"/>
        <v>9</v>
      </c>
    </row>
    <row r="11" spans="1:43" x14ac:dyDescent="0.2">
      <c r="A11" s="13">
        <v>10</v>
      </c>
      <c r="B11" s="12" t="s">
        <v>21</v>
      </c>
      <c r="C11" s="12">
        <v>18</v>
      </c>
      <c r="D11" s="12">
        <v>1</v>
      </c>
      <c r="E11" s="12">
        <v>3</v>
      </c>
      <c r="F11" s="12">
        <v>14</v>
      </c>
      <c r="G11" s="12">
        <v>19</v>
      </c>
      <c r="H11" s="12" t="s">
        <v>2</v>
      </c>
      <c r="I11" s="12">
        <v>60</v>
      </c>
      <c r="J11" s="4">
        <f t="shared" si="0"/>
        <v>5</v>
      </c>
      <c r="L11" s="13">
        <v>10</v>
      </c>
      <c r="M11" s="22" t="s">
        <v>60</v>
      </c>
      <c r="N11" s="12">
        <v>18</v>
      </c>
      <c r="O11" s="12">
        <v>2</v>
      </c>
      <c r="P11" s="12">
        <v>2</v>
      </c>
      <c r="Q11" s="12">
        <v>14</v>
      </c>
      <c r="R11" s="12">
        <v>19</v>
      </c>
      <c r="S11" s="12" t="s">
        <v>2</v>
      </c>
      <c r="T11" s="12">
        <v>53</v>
      </c>
      <c r="U11" s="4">
        <f t="shared" si="1"/>
        <v>6</v>
      </c>
    </row>
    <row r="12" spans="1:43" x14ac:dyDescent="0.2">
      <c r="A12" s="13"/>
      <c r="B12" s="12"/>
      <c r="C12" s="4">
        <f>SUM(C2:C11)</f>
        <v>180</v>
      </c>
      <c r="D12" s="4">
        <f>SUM(D2:D11)</f>
        <v>75</v>
      </c>
      <c r="E12" s="4">
        <f>SUM(E2:E11)</f>
        <v>30</v>
      </c>
      <c r="F12" s="4">
        <f>SUM(F2:F11)</f>
        <v>75</v>
      </c>
      <c r="G12" s="4">
        <f>SUM(G2:G11)</f>
        <v>375</v>
      </c>
      <c r="H12" s="23" t="s">
        <v>2</v>
      </c>
      <c r="I12" s="4">
        <f>SUM(I2:I11)</f>
        <v>375</v>
      </c>
      <c r="J12" s="4">
        <f t="shared" si="0"/>
        <v>180</v>
      </c>
      <c r="M12" s="12"/>
      <c r="N12" s="4">
        <f>SUM(N2:N11)</f>
        <v>180</v>
      </c>
      <c r="O12" s="4">
        <f>SUM(O2:O11)</f>
        <v>78</v>
      </c>
      <c r="P12" s="4">
        <f>SUM(P2:P11)</f>
        <v>24</v>
      </c>
      <c r="Q12" s="4">
        <f>SUM(Q2:Q11)</f>
        <v>78</v>
      </c>
      <c r="R12" s="4">
        <f>SUM(R2:R11)</f>
        <v>379</v>
      </c>
      <c r="S12" s="23" t="s">
        <v>2</v>
      </c>
      <c r="T12" s="4">
        <f>SUM(T2:T11)</f>
        <v>379</v>
      </c>
      <c r="U12" s="4">
        <f t="shared" si="1"/>
        <v>180</v>
      </c>
    </row>
    <row r="13" spans="1:43" x14ac:dyDescent="0.2">
      <c r="A13" s="13"/>
      <c r="B13" s="28" t="s">
        <v>55</v>
      </c>
      <c r="C13" s="12"/>
      <c r="D13" s="12"/>
      <c r="E13" s="12"/>
      <c r="F13" s="12"/>
      <c r="G13" s="12"/>
      <c r="H13" s="12"/>
      <c r="I13" s="12"/>
      <c r="J13" s="12"/>
      <c r="M13" s="28" t="s">
        <v>64</v>
      </c>
      <c r="N13" s="12"/>
      <c r="O13" s="12"/>
      <c r="P13" s="12"/>
      <c r="Q13" s="12"/>
      <c r="R13" s="12"/>
      <c r="S13" s="12"/>
      <c r="T13" s="12"/>
      <c r="U13" s="12"/>
      <c r="AH13" s="7"/>
      <c r="AI13" s="28"/>
      <c r="AJ13" s="12"/>
      <c r="AK13" s="12"/>
      <c r="AL13" s="12"/>
      <c r="AM13" s="12"/>
      <c r="AN13" s="12"/>
      <c r="AO13" s="12"/>
      <c r="AP13" s="12"/>
      <c r="AQ13" s="12"/>
    </row>
    <row r="14" spans="1:43" x14ac:dyDescent="0.2">
      <c r="A14" s="13">
        <v>1</v>
      </c>
      <c r="B14" s="12" t="s">
        <v>43</v>
      </c>
      <c r="C14" s="12">
        <v>18</v>
      </c>
      <c r="D14" s="12">
        <v>11</v>
      </c>
      <c r="E14" s="12">
        <v>4</v>
      </c>
      <c r="F14" s="12">
        <v>3</v>
      </c>
      <c r="G14" s="12">
        <v>54</v>
      </c>
      <c r="H14" s="12" t="s">
        <v>2</v>
      </c>
      <c r="I14" s="12">
        <v>23</v>
      </c>
      <c r="J14" s="4">
        <f>SUM(2*D14+E14)</f>
        <v>26</v>
      </c>
      <c r="L14" s="13">
        <v>1</v>
      </c>
      <c r="M14" s="12" t="s">
        <v>59</v>
      </c>
      <c r="N14" s="12">
        <v>18</v>
      </c>
      <c r="O14" s="12">
        <v>11</v>
      </c>
      <c r="P14" s="12">
        <v>4</v>
      </c>
      <c r="Q14" s="12">
        <v>3</v>
      </c>
      <c r="R14" s="12">
        <v>55</v>
      </c>
      <c r="S14" s="12" t="s">
        <v>2</v>
      </c>
      <c r="T14" s="12">
        <v>27</v>
      </c>
      <c r="U14" s="4">
        <f t="shared" ref="U14:U24" si="2">SUM(2*O14+P14)</f>
        <v>26</v>
      </c>
    </row>
    <row r="15" spans="1:43" x14ac:dyDescent="0.2">
      <c r="A15" s="13">
        <v>2</v>
      </c>
      <c r="B15" s="12" t="s">
        <v>41</v>
      </c>
      <c r="C15" s="12">
        <v>18</v>
      </c>
      <c r="D15" s="12">
        <v>11</v>
      </c>
      <c r="E15" s="12">
        <v>2</v>
      </c>
      <c r="F15" s="12">
        <v>5</v>
      </c>
      <c r="G15" s="12">
        <v>52</v>
      </c>
      <c r="H15" s="12" t="s">
        <v>2</v>
      </c>
      <c r="I15" s="12">
        <v>26</v>
      </c>
      <c r="J15" s="4">
        <f t="shared" ref="J15:J23" si="3">SUM(2*D15+E15)</f>
        <v>24</v>
      </c>
      <c r="L15" s="13">
        <v>2</v>
      </c>
      <c r="M15" s="32" t="s">
        <v>12</v>
      </c>
      <c r="N15" s="12">
        <v>18</v>
      </c>
      <c r="O15" s="12">
        <v>12</v>
      </c>
      <c r="P15" s="12">
        <v>2</v>
      </c>
      <c r="Q15" s="12">
        <v>4</v>
      </c>
      <c r="R15" s="12">
        <v>47</v>
      </c>
      <c r="S15" s="12" t="s">
        <v>2</v>
      </c>
      <c r="T15" s="12">
        <v>24</v>
      </c>
      <c r="U15" s="4">
        <f t="shared" si="2"/>
        <v>26</v>
      </c>
    </row>
    <row r="16" spans="1:43" x14ac:dyDescent="0.2">
      <c r="A16" s="13">
        <v>3</v>
      </c>
      <c r="B16" s="12" t="s">
        <v>44</v>
      </c>
      <c r="C16" s="12">
        <v>18</v>
      </c>
      <c r="D16" s="12">
        <v>9</v>
      </c>
      <c r="E16" s="12">
        <v>5</v>
      </c>
      <c r="F16" s="12">
        <v>4</v>
      </c>
      <c r="G16" s="12">
        <v>34</v>
      </c>
      <c r="H16" s="12" t="s">
        <v>2</v>
      </c>
      <c r="I16" s="12">
        <v>26</v>
      </c>
      <c r="J16" s="4">
        <f t="shared" si="3"/>
        <v>23</v>
      </c>
      <c r="L16" s="13">
        <v>3</v>
      </c>
      <c r="M16" s="22" t="s">
        <v>0</v>
      </c>
      <c r="N16" s="12">
        <v>18</v>
      </c>
      <c r="O16" s="12">
        <v>8</v>
      </c>
      <c r="P16" s="12">
        <v>6</v>
      </c>
      <c r="Q16" s="12">
        <v>4</v>
      </c>
      <c r="R16" s="12">
        <v>43</v>
      </c>
      <c r="S16" s="12" t="s">
        <v>2</v>
      </c>
      <c r="T16" s="12">
        <v>28</v>
      </c>
      <c r="U16" s="4">
        <f t="shared" si="2"/>
        <v>22</v>
      </c>
    </row>
    <row r="17" spans="1:44" x14ac:dyDescent="0.2">
      <c r="A17" s="13">
        <v>4</v>
      </c>
      <c r="B17" s="22" t="s">
        <v>11</v>
      </c>
      <c r="C17" s="12">
        <v>18</v>
      </c>
      <c r="D17" s="12">
        <v>9</v>
      </c>
      <c r="E17" s="12">
        <v>3</v>
      </c>
      <c r="F17" s="12">
        <v>6</v>
      </c>
      <c r="G17" s="12">
        <v>39</v>
      </c>
      <c r="H17" s="12" t="s">
        <v>2</v>
      </c>
      <c r="I17" s="12">
        <v>27</v>
      </c>
      <c r="J17" s="4">
        <f t="shared" si="3"/>
        <v>21</v>
      </c>
      <c r="L17" s="13">
        <v>4</v>
      </c>
      <c r="M17" s="12" t="s">
        <v>10</v>
      </c>
      <c r="N17" s="12">
        <v>18</v>
      </c>
      <c r="O17" s="12">
        <v>9</v>
      </c>
      <c r="P17" s="12">
        <v>1</v>
      </c>
      <c r="Q17" s="12">
        <v>8</v>
      </c>
      <c r="R17" s="12">
        <v>48</v>
      </c>
      <c r="S17" s="12" t="s">
        <v>2</v>
      </c>
      <c r="T17" s="12">
        <v>41</v>
      </c>
      <c r="U17" s="4">
        <f t="shared" si="2"/>
        <v>19</v>
      </c>
    </row>
    <row r="18" spans="1:44" x14ac:dyDescent="0.2">
      <c r="A18" s="13">
        <v>5</v>
      </c>
      <c r="B18" s="12" t="s">
        <v>46</v>
      </c>
      <c r="C18" s="12">
        <v>18</v>
      </c>
      <c r="D18" s="12">
        <v>8</v>
      </c>
      <c r="E18" s="12">
        <v>4</v>
      </c>
      <c r="F18" s="12">
        <v>6</v>
      </c>
      <c r="G18" s="12">
        <v>42</v>
      </c>
      <c r="H18" s="12" t="s">
        <v>2</v>
      </c>
      <c r="I18" s="12">
        <v>35</v>
      </c>
      <c r="J18" s="4">
        <f t="shared" si="3"/>
        <v>20</v>
      </c>
      <c r="L18" s="13">
        <v>5</v>
      </c>
      <c r="M18" s="12" t="s">
        <v>53</v>
      </c>
      <c r="N18" s="12">
        <v>18</v>
      </c>
      <c r="O18" s="12">
        <v>8</v>
      </c>
      <c r="P18" s="12">
        <v>2</v>
      </c>
      <c r="Q18" s="12">
        <v>8</v>
      </c>
      <c r="R18" s="12">
        <v>31</v>
      </c>
      <c r="S18" s="12" t="s">
        <v>2</v>
      </c>
      <c r="T18" s="12">
        <v>41</v>
      </c>
      <c r="U18" s="4">
        <f t="shared" si="2"/>
        <v>18</v>
      </c>
    </row>
    <row r="19" spans="1:44" x14ac:dyDescent="0.2">
      <c r="A19" s="13">
        <v>6</v>
      </c>
      <c r="B19" s="12" t="s">
        <v>56</v>
      </c>
      <c r="C19" s="12">
        <v>18</v>
      </c>
      <c r="D19" s="12">
        <v>7</v>
      </c>
      <c r="E19" s="12">
        <v>4</v>
      </c>
      <c r="F19" s="12">
        <v>7</v>
      </c>
      <c r="G19" s="12">
        <v>46</v>
      </c>
      <c r="H19" s="12" t="s">
        <v>2</v>
      </c>
      <c r="I19" s="12">
        <v>44</v>
      </c>
      <c r="J19" s="4">
        <f t="shared" si="3"/>
        <v>18</v>
      </c>
      <c r="L19" s="13">
        <v>6</v>
      </c>
      <c r="M19" s="12" t="s">
        <v>20</v>
      </c>
      <c r="N19" s="12">
        <v>18</v>
      </c>
      <c r="O19" s="12">
        <v>6</v>
      </c>
      <c r="P19" s="12">
        <v>3</v>
      </c>
      <c r="Q19" s="12">
        <v>9</v>
      </c>
      <c r="R19" s="12">
        <v>26</v>
      </c>
      <c r="S19" s="12" t="s">
        <v>2</v>
      </c>
      <c r="T19" s="12">
        <v>35</v>
      </c>
      <c r="U19" s="4">
        <f t="shared" si="2"/>
        <v>15</v>
      </c>
    </row>
    <row r="20" spans="1:44" x14ac:dyDescent="0.2">
      <c r="A20" s="13">
        <v>7</v>
      </c>
      <c r="B20" s="12" t="s">
        <v>48</v>
      </c>
      <c r="C20" s="12">
        <v>18</v>
      </c>
      <c r="D20" s="12">
        <v>6</v>
      </c>
      <c r="E20" s="12">
        <v>2</v>
      </c>
      <c r="F20" s="12">
        <v>10</v>
      </c>
      <c r="G20" s="12">
        <v>30</v>
      </c>
      <c r="H20" s="12" t="s">
        <v>2</v>
      </c>
      <c r="I20" s="12">
        <v>38</v>
      </c>
      <c r="J20" s="4">
        <f t="shared" si="3"/>
        <v>14</v>
      </c>
      <c r="L20" s="13">
        <v>7</v>
      </c>
      <c r="M20" s="12" t="s">
        <v>65</v>
      </c>
      <c r="N20" s="12">
        <v>18</v>
      </c>
      <c r="O20" s="12">
        <v>6</v>
      </c>
      <c r="P20" s="12">
        <v>3</v>
      </c>
      <c r="Q20" s="12">
        <v>9</v>
      </c>
      <c r="R20" s="12">
        <v>30</v>
      </c>
      <c r="S20" s="12" t="s">
        <v>2</v>
      </c>
      <c r="T20" s="12">
        <v>53</v>
      </c>
      <c r="U20" s="4">
        <f t="shared" si="2"/>
        <v>15</v>
      </c>
    </row>
    <row r="21" spans="1:44" x14ac:dyDescent="0.2">
      <c r="A21" s="13">
        <v>8</v>
      </c>
      <c r="B21" s="12" t="s">
        <v>57</v>
      </c>
      <c r="C21" s="12">
        <v>18</v>
      </c>
      <c r="D21" s="12">
        <v>5</v>
      </c>
      <c r="E21" s="12">
        <v>4</v>
      </c>
      <c r="F21" s="12">
        <v>9</v>
      </c>
      <c r="G21" s="12">
        <v>29</v>
      </c>
      <c r="H21" s="12" t="s">
        <v>2</v>
      </c>
      <c r="I21" s="12">
        <v>45</v>
      </c>
      <c r="J21" s="4">
        <f t="shared" si="3"/>
        <v>14</v>
      </c>
      <c r="L21" s="13">
        <v>8</v>
      </c>
      <c r="M21" s="30" t="s">
        <v>63</v>
      </c>
      <c r="N21" s="12">
        <v>18</v>
      </c>
      <c r="O21" s="12">
        <v>5</v>
      </c>
      <c r="P21" s="12">
        <v>4</v>
      </c>
      <c r="Q21" s="12">
        <v>9</v>
      </c>
      <c r="R21" s="12">
        <v>37</v>
      </c>
      <c r="S21" s="12" t="s">
        <v>2</v>
      </c>
      <c r="T21" s="12">
        <v>37</v>
      </c>
      <c r="U21" s="4">
        <f t="shared" si="2"/>
        <v>14</v>
      </c>
    </row>
    <row r="22" spans="1:44" x14ac:dyDescent="0.2">
      <c r="A22" s="13">
        <v>9</v>
      </c>
      <c r="B22" s="12" t="s">
        <v>53</v>
      </c>
      <c r="C22" s="12">
        <v>18</v>
      </c>
      <c r="D22" s="12">
        <v>5</v>
      </c>
      <c r="E22" s="12">
        <v>1</v>
      </c>
      <c r="F22" s="12">
        <v>12</v>
      </c>
      <c r="G22" s="12">
        <v>31</v>
      </c>
      <c r="H22" s="12" t="s">
        <v>2</v>
      </c>
      <c r="I22" s="12">
        <v>66</v>
      </c>
      <c r="J22" s="4">
        <f t="shared" si="3"/>
        <v>11</v>
      </c>
      <c r="L22" s="13">
        <v>9</v>
      </c>
      <c r="M22" s="30" t="s">
        <v>66</v>
      </c>
      <c r="N22" s="12">
        <v>18</v>
      </c>
      <c r="O22" s="12">
        <v>5</v>
      </c>
      <c r="P22" s="12">
        <v>3</v>
      </c>
      <c r="Q22" s="12">
        <v>10</v>
      </c>
      <c r="R22" s="12">
        <v>29</v>
      </c>
      <c r="S22" s="12" t="s">
        <v>2</v>
      </c>
      <c r="T22" s="12">
        <v>43</v>
      </c>
      <c r="U22" s="4">
        <f t="shared" si="2"/>
        <v>13</v>
      </c>
    </row>
    <row r="23" spans="1:44" x14ac:dyDescent="0.2">
      <c r="A23" s="13">
        <v>10</v>
      </c>
      <c r="B23" s="32" t="s">
        <v>12</v>
      </c>
      <c r="C23" s="12">
        <v>18</v>
      </c>
      <c r="D23" s="12">
        <v>4</v>
      </c>
      <c r="E23" s="12">
        <v>1</v>
      </c>
      <c r="F23" s="12">
        <v>13</v>
      </c>
      <c r="G23" s="12">
        <v>31</v>
      </c>
      <c r="H23" s="12" t="s">
        <v>2</v>
      </c>
      <c r="I23" s="12">
        <v>58</v>
      </c>
      <c r="J23" s="4">
        <f t="shared" si="3"/>
        <v>9</v>
      </c>
      <c r="L23" s="13">
        <v>10</v>
      </c>
      <c r="M23" s="12" t="s">
        <v>57</v>
      </c>
      <c r="N23" s="12">
        <v>18</v>
      </c>
      <c r="O23" s="12">
        <v>6</v>
      </c>
      <c r="P23" s="12">
        <v>0</v>
      </c>
      <c r="Q23" s="12">
        <v>12</v>
      </c>
      <c r="R23" s="12">
        <v>30</v>
      </c>
      <c r="S23" s="12" t="s">
        <v>2</v>
      </c>
      <c r="T23" s="12">
        <v>47</v>
      </c>
      <c r="U23" s="4">
        <f t="shared" si="2"/>
        <v>12</v>
      </c>
    </row>
    <row r="24" spans="1:44" x14ac:dyDescent="0.2">
      <c r="A24" s="13"/>
      <c r="B24" s="12"/>
      <c r="C24" s="4">
        <f>SUM(C14:C23)</f>
        <v>180</v>
      </c>
      <c r="D24" s="4">
        <f>SUM(D14:D23)</f>
        <v>75</v>
      </c>
      <c r="E24" s="4">
        <f>SUM(E14:E23)</f>
        <v>30</v>
      </c>
      <c r="F24" s="4">
        <f>SUM(F14:F23)</f>
        <v>75</v>
      </c>
      <c r="G24" s="4">
        <f>SUM(G14:G23)</f>
        <v>388</v>
      </c>
      <c r="H24" s="23" t="s">
        <v>2</v>
      </c>
      <c r="I24" s="4">
        <f>SUM(I14:I23)</f>
        <v>388</v>
      </c>
      <c r="J24" s="4">
        <f>SUM(J14:J23)</f>
        <v>180</v>
      </c>
      <c r="M24" s="12"/>
      <c r="N24" s="4">
        <f>SUM(N14:N23)</f>
        <v>180</v>
      </c>
      <c r="O24" s="4">
        <f>SUM(O14:O23)</f>
        <v>76</v>
      </c>
      <c r="P24" s="4">
        <f>SUM(P14:P23)</f>
        <v>28</v>
      </c>
      <c r="Q24" s="4">
        <f>SUM(Q14:Q23)</f>
        <v>76</v>
      </c>
      <c r="R24" s="4">
        <f>SUM(R14:R23)</f>
        <v>376</v>
      </c>
      <c r="S24" s="23" t="s">
        <v>2</v>
      </c>
      <c r="T24" s="4">
        <f>SUM(T14:T23)</f>
        <v>376</v>
      </c>
      <c r="U24" s="4">
        <f t="shared" si="2"/>
        <v>180</v>
      </c>
    </row>
    <row r="25" spans="1:44" x14ac:dyDescent="0.2">
      <c r="A25" s="13"/>
      <c r="B25" s="29" t="s">
        <v>104</v>
      </c>
      <c r="C25" s="28"/>
      <c r="D25" s="28"/>
      <c r="E25" s="28"/>
      <c r="F25" s="28"/>
      <c r="G25" s="28"/>
      <c r="H25" s="6"/>
      <c r="I25" s="28"/>
      <c r="J25" s="28"/>
      <c r="K25" s="13"/>
      <c r="M25" s="28" t="s">
        <v>67</v>
      </c>
      <c r="N25" s="12"/>
      <c r="O25" s="12"/>
      <c r="P25" s="12"/>
      <c r="Q25" s="12"/>
      <c r="R25" s="12"/>
      <c r="S25" s="12"/>
      <c r="T25" s="12"/>
      <c r="U25" s="12"/>
      <c r="V25" s="13"/>
      <c r="AG25" s="13"/>
    </row>
    <row r="26" spans="1:44" x14ac:dyDescent="0.2">
      <c r="A26" s="13">
        <v>1</v>
      </c>
      <c r="B26" s="31" t="s">
        <v>105</v>
      </c>
      <c r="C26" s="12">
        <v>18</v>
      </c>
      <c r="D26" s="12">
        <v>11</v>
      </c>
      <c r="E26" s="12">
        <v>4</v>
      </c>
      <c r="F26" s="12">
        <v>3</v>
      </c>
      <c r="G26" s="12">
        <v>47</v>
      </c>
      <c r="H26" s="13" t="s">
        <v>2</v>
      </c>
      <c r="I26" s="12">
        <v>30</v>
      </c>
      <c r="J26" s="4">
        <f t="shared" ref="J26:J35" si="4">SUM(2*D26+E26)</f>
        <v>26</v>
      </c>
      <c r="K26" s="13"/>
      <c r="L26" s="13">
        <v>1</v>
      </c>
      <c r="M26" s="22" t="s">
        <v>68</v>
      </c>
      <c r="N26" s="12">
        <v>27</v>
      </c>
      <c r="O26" s="12">
        <v>18</v>
      </c>
      <c r="P26" s="12">
        <v>4</v>
      </c>
      <c r="Q26" s="12">
        <v>5</v>
      </c>
      <c r="R26" s="12">
        <v>94</v>
      </c>
      <c r="S26" s="12" t="s">
        <v>2</v>
      </c>
      <c r="T26" s="12">
        <v>47</v>
      </c>
      <c r="U26" s="4">
        <f t="shared" ref="U26:U36" si="5">SUM(2*O26+P26)</f>
        <v>40</v>
      </c>
      <c r="V26" s="13"/>
      <c r="AG26" s="13"/>
      <c r="AH26" s="8"/>
      <c r="AI26" s="28"/>
      <c r="AJ26" s="12"/>
      <c r="AK26" s="12"/>
      <c r="AL26" s="12"/>
      <c r="AM26" s="12"/>
      <c r="AN26" s="12"/>
      <c r="AO26" s="12"/>
      <c r="AP26" s="12"/>
      <c r="AQ26" s="12"/>
      <c r="AR26" s="13"/>
    </row>
    <row r="27" spans="1:44" x14ac:dyDescent="0.2">
      <c r="A27" s="13">
        <v>2</v>
      </c>
      <c r="B27" s="31" t="s">
        <v>59</v>
      </c>
      <c r="C27" s="12">
        <v>18</v>
      </c>
      <c r="D27" s="12">
        <v>9</v>
      </c>
      <c r="E27" s="12">
        <v>6</v>
      </c>
      <c r="F27" s="12">
        <v>3</v>
      </c>
      <c r="G27" s="12">
        <v>50</v>
      </c>
      <c r="H27" s="13" t="s">
        <v>2</v>
      </c>
      <c r="I27" s="12">
        <v>29</v>
      </c>
      <c r="J27" s="4">
        <f t="shared" si="4"/>
        <v>24</v>
      </c>
      <c r="K27" s="13"/>
      <c r="L27" s="13">
        <v>2</v>
      </c>
      <c r="M27" s="12" t="s">
        <v>10</v>
      </c>
      <c r="N27" s="12">
        <v>27</v>
      </c>
      <c r="O27" s="12">
        <v>15</v>
      </c>
      <c r="P27" s="12">
        <v>6</v>
      </c>
      <c r="Q27" s="12">
        <v>6</v>
      </c>
      <c r="R27" s="12">
        <v>81</v>
      </c>
      <c r="S27" s="12" t="s">
        <v>2</v>
      </c>
      <c r="T27" s="12">
        <v>62</v>
      </c>
      <c r="U27" s="4">
        <f t="shared" si="5"/>
        <v>36</v>
      </c>
      <c r="V27" s="13"/>
      <c r="AG27" s="13"/>
      <c r="AH27" s="13"/>
      <c r="AI27" s="22"/>
      <c r="AJ27" s="12"/>
      <c r="AK27" s="12"/>
      <c r="AL27" s="12"/>
      <c r="AM27" s="12"/>
      <c r="AN27" s="12"/>
      <c r="AO27" s="12"/>
      <c r="AP27" s="12"/>
      <c r="AQ27" s="12"/>
      <c r="AR27" s="13"/>
    </row>
    <row r="28" spans="1:44" x14ac:dyDescent="0.2">
      <c r="A28" s="13">
        <v>3</v>
      </c>
      <c r="B28" s="31" t="s">
        <v>53</v>
      </c>
      <c r="C28" s="12">
        <v>18</v>
      </c>
      <c r="D28" s="12">
        <v>9</v>
      </c>
      <c r="E28" s="12">
        <v>5</v>
      </c>
      <c r="F28" s="12">
        <v>4</v>
      </c>
      <c r="G28" s="12">
        <v>39</v>
      </c>
      <c r="H28" s="13" t="s">
        <v>2</v>
      </c>
      <c r="I28" s="12">
        <v>25</v>
      </c>
      <c r="J28" s="4">
        <f t="shared" si="4"/>
        <v>23</v>
      </c>
      <c r="K28" s="13"/>
      <c r="L28" s="13">
        <v>3</v>
      </c>
      <c r="M28" s="32" t="s">
        <v>12</v>
      </c>
      <c r="N28" s="12">
        <v>27</v>
      </c>
      <c r="O28" s="12">
        <v>15</v>
      </c>
      <c r="P28" s="12">
        <v>3</v>
      </c>
      <c r="Q28" s="12">
        <v>9</v>
      </c>
      <c r="R28" s="12">
        <v>74</v>
      </c>
      <c r="S28" s="12" t="s">
        <v>2</v>
      </c>
      <c r="T28" s="12">
        <v>51</v>
      </c>
      <c r="U28" s="4">
        <f t="shared" si="5"/>
        <v>33</v>
      </c>
      <c r="V28" s="13"/>
      <c r="AG28" s="13"/>
      <c r="AH28" s="13"/>
      <c r="AI28" s="12"/>
      <c r="AJ28" s="12"/>
      <c r="AK28" s="12"/>
      <c r="AL28" s="12"/>
      <c r="AM28" s="12"/>
      <c r="AN28" s="12"/>
      <c r="AO28" s="12"/>
      <c r="AP28" s="12"/>
      <c r="AQ28" s="12"/>
      <c r="AR28" s="13"/>
    </row>
    <row r="29" spans="1:44" x14ac:dyDescent="0.2">
      <c r="A29" s="13">
        <v>4</v>
      </c>
      <c r="B29" s="31" t="s">
        <v>10</v>
      </c>
      <c r="C29" s="12">
        <v>18</v>
      </c>
      <c r="D29" s="12">
        <v>9</v>
      </c>
      <c r="E29" s="12">
        <v>3</v>
      </c>
      <c r="F29" s="12">
        <v>6</v>
      </c>
      <c r="G29" s="12">
        <v>45</v>
      </c>
      <c r="H29" s="13" t="s">
        <v>2</v>
      </c>
      <c r="I29" s="12">
        <v>41</v>
      </c>
      <c r="J29" s="4">
        <f t="shared" si="4"/>
        <v>21</v>
      </c>
      <c r="K29" s="13"/>
      <c r="L29" s="13">
        <v>4</v>
      </c>
      <c r="M29" s="12" t="s">
        <v>20</v>
      </c>
      <c r="N29" s="12">
        <v>27</v>
      </c>
      <c r="O29" s="12">
        <v>12</v>
      </c>
      <c r="P29" s="12">
        <v>9</v>
      </c>
      <c r="Q29" s="12">
        <v>6</v>
      </c>
      <c r="R29" s="12">
        <v>59</v>
      </c>
      <c r="S29" s="12" t="s">
        <v>2</v>
      </c>
      <c r="T29" s="12">
        <v>50</v>
      </c>
      <c r="U29" s="4">
        <f t="shared" si="5"/>
        <v>33</v>
      </c>
      <c r="V29" s="13"/>
      <c r="AG29" s="13"/>
      <c r="AH29" s="13"/>
      <c r="AI29" s="12"/>
      <c r="AJ29" s="12"/>
      <c r="AK29" s="12"/>
      <c r="AL29" s="12"/>
      <c r="AM29" s="12"/>
      <c r="AN29" s="12"/>
      <c r="AO29" s="12"/>
      <c r="AP29" s="12"/>
      <c r="AQ29" s="12"/>
      <c r="AR29" s="13"/>
    </row>
    <row r="30" spans="1:44" x14ac:dyDescent="0.2">
      <c r="A30" s="13">
        <v>5</v>
      </c>
      <c r="B30" s="31" t="s">
        <v>0</v>
      </c>
      <c r="C30" s="12">
        <v>18</v>
      </c>
      <c r="D30" s="12">
        <v>9</v>
      </c>
      <c r="E30" s="12">
        <v>2</v>
      </c>
      <c r="F30" s="12">
        <v>7</v>
      </c>
      <c r="G30" s="12">
        <v>44</v>
      </c>
      <c r="H30" s="13" t="s">
        <v>2</v>
      </c>
      <c r="I30" s="12">
        <v>42</v>
      </c>
      <c r="J30" s="4">
        <f t="shared" si="4"/>
        <v>20</v>
      </c>
      <c r="K30" s="13"/>
      <c r="L30" s="13">
        <v>5</v>
      </c>
      <c r="M30" s="22" t="s">
        <v>0</v>
      </c>
      <c r="N30" s="12">
        <v>27</v>
      </c>
      <c r="O30" s="12">
        <v>14</v>
      </c>
      <c r="P30" s="12">
        <v>0</v>
      </c>
      <c r="Q30" s="12">
        <v>13</v>
      </c>
      <c r="R30" s="12">
        <v>74</v>
      </c>
      <c r="S30" s="12" t="s">
        <v>2</v>
      </c>
      <c r="T30" s="12">
        <v>63</v>
      </c>
      <c r="U30" s="4">
        <f t="shared" si="5"/>
        <v>28</v>
      </c>
      <c r="V30" s="13"/>
      <c r="AG30" s="13"/>
      <c r="AH30" s="13"/>
      <c r="AI30" s="22"/>
      <c r="AJ30" s="12"/>
      <c r="AK30" s="12"/>
      <c r="AL30" s="12"/>
      <c r="AM30" s="12"/>
      <c r="AN30" s="12"/>
      <c r="AO30" s="12"/>
      <c r="AP30" s="12"/>
      <c r="AQ30" s="12"/>
      <c r="AR30" s="13"/>
    </row>
    <row r="31" spans="1:44" x14ac:dyDescent="0.2">
      <c r="A31" s="13">
        <v>6</v>
      </c>
      <c r="B31" s="31" t="s">
        <v>57</v>
      </c>
      <c r="C31" s="12">
        <v>18</v>
      </c>
      <c r="D31" s="12">
        <v>8</v>
      </c>
      <c r="E31" s="12">
        <v>3</v>
      </c>
      <c r="F31" s="12">
        <v>7</v>
      </c>
      <c r="G31" s="12">
        <v>37</v>
      </c>
      <c r="H31" s="13" t="s">
        <v>2</v>
      </c>
      <c r="I31" s="12">
        <v>33</v>
      </c>
      <c r="J31" s="4">
        <f t="shared" si="4"/>
        <v>19</v>
      </c>
      <c r="K31" s="13"/>
      <c r="L31" s="13">
        <v>6</v>
      </c>
      <c r="M31" s="12" t="s">
        <v>23</v>
      </c>
      <c r="N31" s="12">
        <v>27</v>
      </c>
      <c r="O31" s="12">
        <v>11</v>
      </c>
      <c r="P31" s="12">
        <v>4</v>
      </c>
      <c r="Q31" s="12">
        <v>12</v>
      </c>
      <c r="R31" s="12">
        <v>56</v>
      </c>
      <c r="S31" s="12" t="s">
        <v>2</v>
      </c>
      <c r="T31" s="12">
        <v>62</v>
      </c>
      <c r="U31" s="4">
        <f t="shared" si="5"/>
        <v>26</v>
      </c>
      <c r="V31" s="13"/>
      <c r="AG31" s="13"/>
      <c r="AH31" s="13"/>
      <c r="AI31" s="30"/>
      <c r="AJ31" s="12"/>
      <c r="AK31" s="12"/>
      <c r="AL31" s="12"/>
      <c r="AM31" s="12"/>
      <c r="AN31" s="12"/>
      <c r="AO31" s="12"/>
      <c r="AP31" s="12"/>
      <c r="AQ31" s="12"/>
      <c r="AR31" s="13"/>
    </row>
    <row r="32" spans="1:44" x14ac:dyDescent="0.2">
      <c r="A32" s="13">
        <v>7</v>
      </c>
      <c r="B32" s="31" t="s">
        <v>36</v>
      </c>
      <c r="C32" s="12">
        <v>18</v>
      </c>
      <c r="D32" s="12">
        <v>5</v>
      </c>
      <c r="E32" s="12">
        <v>6</v>
      </c>
      <c r="F32" s="12">
        <v>7</v>
      </c>
      <c r="G32" s="12">
        <v>38</v>
      </c>
      <c r="H32" s="13" t="s">
        <v>2</v>
      </c>
      <c r="I32" s="12">
        <v>42</v>
      </c>
      <c r="J32" s="4">
        <f t="shared" si="4"/>
        <v>16</v>
      </c>
      <c r="K32" s="13"/>
      <c r="L32" s="13">
        <v>7</v>
      </c>
      <c r="M32" s="12" t="s">
        <v>69</v>
      </c>
      <c r="N32" s="12">
        <v>27</v>
      </c>
      <c r="O32" s="12">
        <v>9</v>
      </c>
      <c r="P32" s="12">
        <v>5</v>
      </c>
      <c r="Q32" s="12">
        <v>13</v>
      </c>
      <c r="R32" s="12">
        <v>73</v>
      </c>
      <c r="S32" s="12" t="s">
        <v>2</v>
      </c>
      <c r="T32" s="12">
        <v>78</v>
      </c>
      <c r="U32" s="4">
        <f t="shared" si="5"/>
        <v>23</v>
      </c>
      <c r="V32" s="13"/>
      <c r="AG32" s="13"/>
      <c r="AH32" s="13"/>
      <c r="AI32" s="12"/>
      <c r="AJ32" s="12"/>
      <c r="AK32" s="12"/>
      <c r="AL32" s="12"/>
      <c r="AM32" s="12"/>
      <c r="AN32" s="12"/>
      <c r="AO32" s="12"/>
      <c r="AP32" s="12"/>
      <c r="AQ32" s="12"/>
      <c r="AR32" s="13"/>
    </row>
    <row r="33" spans="1:44" x14ac:dyDescent="0.2">
      <c r="A33" s="13">
        <v>8</v>
      </c>
      <c r="B33" s="32" t="s">
        <v>12</v>
      </c>
      <c r="C33" s="12">
        <v>18</v>
      </c>
      <c r="D33" s="12">
        <v>7</v>
      </c>
      <c r="E33" s="12">
        <v>2</v>
      </c>
      <c r="F33" s="12">
        <v>9</v>
      </c>
      <c r="G33" s="12">
        <v>38</v>
      </c>
      <c r="H33" s="13" t="s">
        <v>2</v>
      </c>
      <c r="I33" s="12">
        <v>48</v>
      </c>
      <c r="J33" s="4">
        <f t="shared" si="4"/>
        <v>16</v>
      </c>
      <c r="K33" s="13"/>
      <c r="L33" s="13">
        <v>8</v>
      </c>
      <c r="M33" s="12" t="s">
        <v>65</v>
      </c>
      <c r="N33" s="12">
        <v>27</v>
      </c>
      <c r="O33" s="12">
        <v>9</v>
      </c>
      <c r="P33" s="12">
        <v>3</v>
      </c>
      <c r="Q33" s="12">
        <v>15</v>
      </c>
      <c r="R33" s="12">
        <v>74</v>
      </c>
      <c r="S33" s="12" t="s">
        <v>2</v>
      </c>
      <c r="T33" s="12">
        <v>84</v>
      </c>
      <c r="U33" s="4">
        <f t="shared" si="5"/>
        <v>21</v>
      </c>
      <c r="V33" s="13"/>
      <c r="AG33" s="13"/>
      <c r="AH33" s="13"/>
      <c r="AI33" s="12"/>
      <c r="AJ33" s="12"/>
      <c r="AK33" s="12"/>
      <c r="AL33" s="12"/>
      <c r="AM33" s="12"/>
      <c r="AN33" s="12"/>
      <c r="AO33" s="12"/>
      <c r="AP33" s="12"/>
      <c r="AQ33" s="12"/>
      <c r="AR33" s="13"/>
    </row>
    <row r="34" spans="1:44" x14ac:dyDescent="0.2">
      <c r="A34" s="13">
        <v>9</v>
      </c>
      <c r="B34" s="31" t="s">
        <v>20</v>
      </c>
      <c r="C34" s="12">
        <v>18</v>
      </c>
      <c r="D34" s="12">
        <v>4</v>
      </c>
      <c r="E34" s="12">
        <v>2</v>
      </c>
      <c r="F34" s="12">
        <v>12</v>
      </c>
      <c r="G34" s="12">
        <v>37</v>
      </c>
      <c r="H34" s="13" t="s">
        <v>2</v>
      </c>
      <c r="I34" s="12">
        <v>45</v>
      </c>
      <c r="J34" s="4">
        <f t="shared" si="4"/>
        <v>10</v>
      </c>
      <c r="K34" s="13"/>
      <c r="L34" s="13">
        <v>9</v>
      </c>
      <c r="M34" s="30" t="s">
        <v>1</v>
      </c>
      <c r="N34" s="12">
        <v>27</v>
      </c>
      <c r="O34" s="12">
        <v>10</v>
      </c>
      <c r="P34" s="12">
        <v>1</v>
      </c>
      <c r="Q34" s="12">
        <v>16</v>
      </c>
      <c r="R34" s="12">
        <v>51</v>
      </c>
      <c r="S34" s="12" t="s">
        <v>2</v>
      </c>
      <c r="T34" s="12">
        <v>90</v>
      </c>
      <c r="U34" s="4">
        <f t="shared" si="5"/>
        <v>21</v>
      </c>
      <c r="V34" s="13"/>
      <c r="AG34" s="13"/>
      <c r="AH34" s="13"/>
      <c r="AI34" s="12"/>
      <c r="AJ34" s="12"/>
      <c r="AK34" s="12"/>
      <c r="AL34" s="12"/>
      <c r="AM34" s="12"/>
      <c r="AN34" s="12"/>
      <c r="AO34" s="12"/>
      <c r="AP34" s="12"/>
      <c r="AQ34" s="12"/>
      <c r="AR34" s="13"/>
    </row>
    <row r="35" spans="1:44" x14ac:dyDescent="0.2">
      <c r="A35" s="13">
        <v>10</v>
      </c>
      <c r="B35" s="31" t="s">
        <v>54</v>
      </c>
      <c r="C35" s="12">
        <v>18</v>
      </c>
      <c r="D35" s="12">
        <v>1</v>
      </c>
      <c r="E35" s="12">
        <v>3</v>
      </c>
      <c r="F35" s="12">
        <v>14</v>
      </c>
      <c r="G35" s="12">
        <v>29</v>
      </c>
      <c r="H35" s="13" t="s">
        <v>2</v>
      </c>
      <c r="I35" s="12">
        <v>69</v>
      </c>
      <c r="J35" s="4">
        <f t="shared" si="4"/>
        <v>5</v>
      </c>
      <c r="K35" s="13"/>
      <c r="L35" s="13">
        <v>10</v>
      </c>
      <c r="M35" s="12" t="s">
        <v>53</v>
      </c>
      <c r="N35" s="12">
        <v>27</v>
      </c>
      <c r="O35" s="12">
        <v>3</v>
      </c>
      <c r="P35" s="12">
        <v>3</v>
      </c>
      <c r="Q35" s="12">
        <v>21</v>
      </c>
      <c r="R35" s="12">
        <v>48</v>
      </c>
      <c r="S35" s="12" t="s">
        <v>2</v>
      </c>
      <c r="T35" s="12">
        <v>97</v>
      </c>
      <c r="U35" s="4">
        <f t="shared" si="5"/>
        <v>9</v>
      </c>
      <c r="V35" s="13"/>
      <c r="AG35" s="13"/>
      <c r="AH35" s="13"/>
      <c r="AI35" s="12"/>
      <c r="AJ35" s="12"/>
      <c r="AK35" s="12"/>
      <c r="AL35" s="12"/>
      <c r="AM35" s="12"/>
      <c r="AN35" s="12"/>
      <c r="AO35" s="12"/>
      <c r="AP35" s="12"/>
      <c r="AQ35" s="12"/>
      <c r="AR35" s="13"/>
    </row>
    <row r="36" spans="1:44" x14ac:dyDescent="0.2">
      <c r="A36" s="12"/>
      <c r="B36" s="12"/>
      <c r="C36" s="12">
        <f>SUM(C26:C35)</f>
        <v>180</v>
      </c>
      <c r="D36" s="12">
        <f>SUM(D26:D35)</f>
        <v>72</v>
      </c>
      <c r="E36" s="12">
        <f>SUM(E26:E35)</f>
        <v>36</v>
      </c>
      <c r="F36" s="12">
        <f>SUM(F26:F35)</f>
        <v>72</v>
      </c>
      <c r="G36" s="12">
        <f>SUM(G26:G35)</f>
        <v>404</v>
      </c>
      <c r="H36" s="13" t="s">
        <v>2</v>
      </c>
      <c r="I36" s="12">
        <f>SUM(I26:I35)</f>
        <v>404</v>
      </c>
      <c r="J36" s="12">
        <f>SUM(J26:J35)</f>
        <v>180</v>
      </c>
      <c r="K36" s="13"/>
      <c r="M36" s="12"/>
      <c r="N36" s="4">
        <f>SUM(N26:N35)</f>
        <v>270</v>
      </c>
      <c r="O36" s="4">
        <f>SUM(O26:O35)</f>
        <v>116</v>
      </c>
      <c r="P36" s="4">
        <f>SUM(P26:P35)</f>
        <v>38</v>
      </c>
      <c r="Q36" s="4">
        <f>SUM(Q26:Q35)</f>
        <v>116</v>
      </c>
      <c r="R36" s="4">
        <f>SUM(R26:R35)</f>
        <v>684</v>
      </c>
      <c r="S36" s="23" t="s">
        <v>2</v>
      </c>
      <c r="T36" s="4">
        <f>SUM(T26:T35)</f>
        <v>684</v>
      </c>
      <c r="U36" s="4">
        <f t="shared" si="5"/>
        <v>270</v>
      </c>
      <c r="V36" s="13"/>
      <c r="AG36" s="13"/>
      <c r="AH36" s="13"/>
      <c r="AI36" s="22"/>
      <c r="AJ36" s="12"/>
      <c r="AK36" s="12"/>
      <c r="AL36" s="12"/>
      <c r="AM36" s="12"/>
      <c r="AN36" s="12"/>
      <c r="AO36" s="12"/>
      <c r="AP36" s="12"/>
      <c r="AQ36" s="12"/>
      <c r="AR36" s="13"/>
    </row>
    <row r="37" spans="1:44" x14ac:dyDescent="0.2">
      <c r="A37" s="13"/>
      <c r="B37" s="29" t="s">
        <v>106</v>
      </c>
      <c r="C37" s="28"/>
      <c r="D37" s="28"/>
      <c r="E37" s="28"/>
      <c r="F37" s="28"/>
      <c r="G37" s="28"/>
      <c r="H37" s="6"/>
      <c r="I37" s="28"/>
      <c r="J37" s="28"/>
      <c r="K37" s="13"/>
      <c r="M37" s="28" t="s">
        <v>70</v>
      </c>
      <c r="N37" s="12"/>
      <c r="O37" s="12"/>
      <c r="P37" s="12"/>
      <c r="Q37" s="12"/>
      <c r="R37" s="12"/>
      <c r="S37" s="12"/>
      <c r="T37" s="12"/>
      <c r="U37" s="12"/>
      <c r="V37" s="13"/>
      <c r="AG37" s="13"/>
      <c r="AI37" s="12"/>
      <c r="AJ37" s="4"/>
      <c r="AK37" s="4"/>
      <c r="AL37" s="4"/>
      <c r="AM37" s="4"/>
      <c r="AN37" s="4"/>
      <c r="AO37" s="23"/>
      <c r="AP37" s="4"/>
      <c r="AQ37" s="4"/>
      <c r="AR37" s="13"/>
    </row>
    <row r="38" spans="1:44" x14ac:dyDescent="0.2">
      <c r="A38" s="13">
        <v>1</v>
      </c>
      <c r="B38" s="32" t="s">
        <v>12</v>
      </c>
      <c r="C38" s="12">
        <v>18</v>
      </c>
      <c r="D38" s="12">
        <v>13</v>
      </c>
      <c r="E38" s="12">
        <v>2</v>
      </c>
      <c r="F38" s="12">
        <v>3</v>
      </c>
      <c r="G38" s="12">
        <v>44</v>
      </c>
      <c r="H38" s="13" t="s">
        <v>2</v>
      </c>
      <c r="I38" s="12">
        <v>24</v>
      </c>
      <c r="J38" s="4">
        <f t="shared" ref="J38:J47" si="6">SUM(2*D38+E38)</f>
        <v>28</v>
      </c>
      <c r="K38" s="13"/>
      <c r="L38" s="13">
        <v>1</v>
      </c>
      <c r="M38" s="22" t="s">
        <v>0</v>
      </c>
      <c r="N38" s="12">
        <v>18</v>
      </c>
      <c r="O38" s="12">
        <v>13</v>
      </c>
      <c r="P38" s="12">
        <v>1</v>
      </c>
      <c r="Q38" s="12">
        <v>4</v>
      </c>
      <c r="R38" s="12">
        <v>61</v>
      </c>
      <c r="S38" s="12" t="s">
        <v>2</v>
      </c>
      <c r="T38" s="12">
        <v>35</v>
      </c>
      <c r="U38" s="4">
        <f t="shared" ref="U38:U48" si="7">SUM(2*O38+P38)</f>
        <v>27</v>
      </c>
      <c r="V38" s="13"/>
      <c r="AG38" s="13"/>
      <c r="AI38" s="12"/>
      <c r="AJ38" s="4"/>
      <c r="AK38" s="4"/>
      <c r="AL38" s="4"/>
      <c r="AM38" s="4"/>
      <c r="AN38" s="4"/>
      <c r="AO38" s="23"/>
      <c r="AP38" s="4"/>
      <c r="AQ38" s="4"/>
      <c r="AR38" s="13"/>
    </row>
    <row r="39" spans="1:44" x14ac:dyDescent="0.2">
      <c r="A39" s="13">
        <v>2</v>
      </c>
      <c r="B39" s="31" t="s">
        <v>107</v>
      </c>
      <c r="C39" s="12">
        <v>18</v>
      </c>
      <c r="D39" s="12">
        <v>11</v>
      </c>
      <c r="E39" s="12">
        <v>2</v>
      </c>
      <c r="F39" s="12">
        <v>5</v>
      </c>
      <c r="G39" s="12">
        <v>45</v>
      </c>
      <c r="H39" s="13" t="s">
        <v>2</v>
      </c>
      <c r="I39" s="12">
        <v>25</v>
      </c>
      <c r="J39" s="4">
        <f t="shared" si="6"/>
        <v>24</v>
      </c>
      <c r="K39" s="13"/>
      <c r="L39" s="13">
        <v>2</v>
      </c>
      <c r="M39" s="12" t="s">
        <v>20</v>
      </c>
      <c r="N39" s="12">
        <v>18</v>
      </c>
      <c r="O39" s="12">
        <v>13</v>
      </c>
      <c r="P39" s="12">
        <v>0</v>
      </c>
      <c r="Q39" s="12">
        <v>5</v>
      </c>
      <c r="R39" s="12">
        <v>62</v>
      </c>
      <c r="S39" s="12" t="s">
        <v>2</v>
      </c>
      <c r="T39" s="12">
        <v>24</v>
      </c>
      <c r="U39" s="4">
        <f t="shared" si="7"/>
        <v>26</v>
      </c>
      <c r="V39" s="13"/>
      <c r="AG39" s="13"/>
      <c r="AI39" s="28"/>
      <c r="AJ39" s="12"/>
      <c r="AK39" s="12"/>
      <c r="AL39" s="12"/>
      <c r="AM39" s="12"/>
      <c r="AN39" s="12"/>
      <c r="AO39" s="12"/>
      <c r="AP39" s="12"/>
      <c r="AQ39" s="12"/>
      <c r="AR39" s="13"/>
    </row>
    <row r="40" spans="1:44" x14ac:dyDescent="0.2">
      <c r="A40" s="13">
        <v>3</v>
      </c>
      <c r="B40" s="12" t="s">
        <v>120</v>
      </c>
      <c r="C40" s="12">
        <v>18</v>
      </c>
      <c r="D40" s="12">
        <v>9</v>
      </c>
      <c r="E40" s="12">
        <v>4</v>
      </c>
      <c r="F40" s="12">
        <v>5</v>
      </c>
      <c r="G40" s="12">
        <v>52</v>
      </c>
      <c r="H40" s="13" t="s">
        <v>2</v>
      </c>
      <c r="I40" s="12">
        <v>32</v>
      </c>
      <c r="J40" s="4">
        <f t="shared" si="6"/>
        <v>22</v>
      </c>
      <c r="K40" s="13"/>
      <c r="L40" s="13">
        <v>3</v>
      </c>
      <c r="M40" s="12" t="s">
        <v>10</v>
      </c>
      <c r="N40" s="12">
        <v>18</v>
      </c>
      <c r="O40" s="12">
        <v>12</v>
      </c>
      <c r="P40" s="12">
        <v>1</v>
      </c>
      <c r="Q40" s="12">
        <v>5</v>
      </c>
      <c r="R40" s="12">
        <v>56</v>
      </c>
      <c r="S40" s="12" t="s">
        <v>2</v>
      </c>
      <c r="T40" s="12">
        <v>32</v>
      </c>
      <c r="U40" s="4">
        <f t="shared" si="7"/>
        <v>25</v>
      </c>
      <c r="V40" s="13"/>
      <c r="AG40" s="13"/>
      <c r="AH40" s="13"/>
      <c r="AI40" s="12"/>
      <c r="AJ40" s="12"/>
      <c r="AK40" s="12"/>
      <c r="AL40" s="12"/>
      <c r="AM40" s="12"/>
      <c r="AN40" s="12"/>
      <c r="AO40" s="12"/>
      <c r="AP40" s="12"/>
      <c r="AQ40" s="12"/>
      <c r="AR40" s="13"/>
    </row>
    <row r="41" spans="1:44" x14ac:dyDescent="0.2">
      <c r="A41" s="13">
        <v>4</v>
      </c>
      <c r="B41" s="12" t="s">
        <v>65</v>
      </c>
      <c r="C41" s="12">
        <v>18</v>
      </c>
      <c r="D41" s="12">
        <v>10</v>
      </c>
      <c r="E41" s="12">
        <v>2</v>
      </c>
      <c r="F41" s="12">
        <v>6</v>
      </c>
      <c r="G41" s="12">
        <v>57</v>
      </c>
      <c r="H41" s="13" t="s">
        <v>2</v>
      </c>
      <c r="I41" s="12">
        <v>43</v>
      </c>
      <c r="J41" s="4">
        <f t="shared" si="6"/>
        <v>22</v>
      </c>
      <c r="K41" s="13"/>
      <c r="L41" s="13">
        <v>4</v>
      </c>
      <c r="M41" s="12" t="s">
        <v>69</v>
      </c>
      <c r="N41" s="12">
        <v>18</v>
      </c>
      <c r="O41" s="12">
        <v>10</v>
      </c>
      <c r="P41" s="12">
        <v>1</v>
      </c>
      <c r="Q41" s="12">
        <v>7</v>
      </c>
      <c r="R41" s="12">
        <v>53</v>
      </c>
      <c r="S41" s="12" t="s">
        <v>2</v>
      </c>
      <c r="T41" s="12">
        <v>33</v>
      </c>
      <c r="U41" s="4">
        <f t="shared" si="7"/>
        <v>21</v>
      </c>
      <c r="V41" s="13"/>
      <c r="AG41" s="13"/>
      <c r="AH41" s="13"/>
      <c r="AI41" s="12"/>
      <c r="AJ41" s="12"/>
      <c r="AK41" s="12"/>
      <c r="AL41" s="12"/>
      <c r="AM41" s="12"/>
      <c r="AN41" s="12"/>
      <c r="AO41" s="12"/>
      <c r="AP41" s="12"/>
      <c r="AQ41" s="12"/>
      <c r="AR41" s="13"/>
    </row>
    <row r="42" spans="1:44" x14ac:dyDescent="0.2">
      <c r="A42" s="13">
        <v>5</v>
      </c>
      <c r="B42" s="31" t="s">
        <v>20</v>
      </c>
      <c r="C42" s="12">
        <v>18</v>
      </c>
      <c r="D42" s="12">
        <v>9</v>
      </c>
      <c r="E42" s="12">
        <v>3</v>
      </c>
      <c r="F42" s="12">
        <v>6</v>
      </c>
      <c r="G42" s="12">
        <v>45</v>
      </c>
      <c r="H42" s="13" t="s">
        <v>2</v>
      </c>
      <c r="I42" s="12">
        <v>26</v>
      </c>
      <c r="J42" s="4">
        <f t="shared" si="6"/>
        <v>21</v>
      </c>
      <c r="K42" s="13"/>
      <c r="L42" s="13">
        <v>5</v>
      </c>
      <c r="M42" s="12" t="s">
        <v>31</v>
      </c>
      <c r="N42" s="12">
        <v>18</v>
      </c>
      <c r="O42" s="12">
        <v>8</v>
      </c>
      <c r="P42" s="12">
        <v>3</v>
      </c>
      <c r="Q42" s="12">
        <v>7</v>
      </c>
      <c r="R42" s="12">
        <v>35</v>
      </c>
      <c r="S42" s="12" t="s">
        <v>2</v>
      </c>
      <c r="T42" s="12">
        <v>32</v>
      </c>
      <c r="U42" s="4">
        <f t="shared" si="7"/>
        <v>19</v>
      </c>
      <c r="V42" s="13"/>
      <c r="AG42" s="13"/>
      <c r="AH42" s="13"/>
      <c r="AI42" s="22"/>
      <c r="AJ42" s="12"/>
      <c r="AK42" s="12"/>
      <c r="AL42" s="12"/>
      <c r="AM42" s="12"/>
      <c r="AN42" s="12"/>
      <c r="AO42" s="12"/>
      <c r="AP42" s="12"/>
      <c r="AQ42" s="12"/>
      <c r="AR42" s="13"/>
    </row>
    <row r="43" spans="1:44" x14ac:dyDescent="0.2">
      <c r="A43" s="13">
        <v>6</v>
      </c>
      <c r="B43" s="31" t="s">
        <v>108</v>
      </c>
      <c r="C43" s="12">
        <v>18</v>
      </c>
      <c r="D43" s="12">
        <v>8</v>
      </c>
      <c r="E43" s="12">
        <v>3</v>
      </c>
      <c r="F43" s="12">
        <v>7</v>
      </c>
      <c r="G43" s="12">
        <v>38</v>
      </c>
      <c r="H43" s="13" t="s">
        <v>2</v>
      </c>
      <c r="I43" s="12">
        <v>43</v>
      </c>
      <c r="J43" s="4">
        <f t="shared" si="6"/>
        <v>19</v>
      </c>
      <c r="K43" s="13"/>
      <c r="L43" s="13">
        <v>6</v>
      </c>
      <c r="M43" s="32" t="s">
        <v>12</v>
      </c>
      <c r="N43" s="12">
        <v>18</v>
      </c>
      <c r="O43" s="12">
        <v>8</v>
      </c>
      <c r="P43" s="12">
        <v>3</v>
      </c>
      <c r="Q43" s="12">
        <v>7</v>
      </c>
      <c r="R43" s="12">
        <v>31</v>
      </c>
      <c r="S43" s="12" t="s">
        <v>2</v>
      </c>
      <c r="T43" s="12">
        <v>35</v>
      </c>
      <c r="U43" s="4">
        <f t="shared" si="7"/>
        <v>19</v>
      </c>
      <c r="V43" s="13"/>
      <c r="AG43" s="13"/>
      <c r="AH43" s="13"/>
      <c r="AI43" s="12"/>
      <c r="AJ43" s="12"/>
      <c r="AK43" s="12"/>
      <c r="AL43" s="12"/>
      <c r="AM43" s="12"/>
      <c r="AN43" s="12"/>
      <c r="AO43" s="12"/>
      <c r="AP43" s="12"/>
      <c r="AQ43" s="12"/>
      <c r="AR43" s="13"/>
    </row>
    <row r="44" spans="1:44" x14ac:dyDescent="0.2">
      <c r="A44" s="13">
        <v>7</v>
      </c>
      <c r="B44" s="31" t="s">
        <v>87</v>
      </c>
      <c r="C44" s="12">
        <v>18</v>
      </c>
      <c r="D44" s="12">
        <v>7</v>
      </c>
      <c r="E44" s="12">
        <v>3</v>
      </c>
      <c r="F44" s="12">
        <v>8</v>
      </c>
      <c r="G44" s="12">
        <v>35</v>
      </c>
      <c r="H44" s="13" t="s">
        <v>2</v>
      </c>
      <c r="I44" s="12">
        <v>48</v>
      </c>
      <c r="J44" s="4">
        <f t="shared" si="6"/>
        <v>17</v>
      </c>
      <c r="K44" s="13"/>
      <c r="L44" s="13">
        <v>7</v>
      </c>
      <c r="M44" s="22" t="s">
        <v>15</v>
      </c>
      <c r="N44" s="12">
        <v>18</v>
      </c>
      <c r="O44" s="12">
        <v>7</v>
      </c>
      <c r="P44" s="12">
        <v>1</v>
      </c>
      <c r="Q44" s="12">
        <v>10</v>
      </c>
      <c r="R44" s="12">
        <v>35</v>
      </c>
      <c r="S44" s="12" t="s">
        <v>2</v>
      </c>
      <c r="T44" s="12">
        <v>52</v>
      </c>
      <c r="U44" s="4">
        <f t="shared" si="7"/>
        <v>15</v>
      </c>
      <c r="V44" s="13"/>
      <c r="AG44" s="13"/>
      <c r="AH44" s="13"/>
      <c r="AI44" s="12"/>
      <c r="AJ44" s="12"/>
      <c r="AK44" s="12"/>
      <c r="AL44" s="12"/>
      <c r="AM44" s="12"/>
      <c r="AN44" s="12"/>
      <c r="AO44" s="12"/>
      <c r="AP44" s="12"/>
      <c r="AQ44" s="12"/>
      <c r="AR44" s="13"/>
    </row>
    <row r="45" spans="1:44" x14ac:dyDescent="0.2">
      <c r="A45" s="13">
        <v>8</v>
      </c>
      <c r="B45" s="31" t="s">
        <v>75</v>
      </c>
      <c r="C45" s="12">
        <v>18</v>
      </c>
      <c r="D45" s="12">
        <v>5</v>
      </c>
      <c r="E45" s="12">
        <v>4</v>
      </c>
      <c r="F45" s="12">
        <v>9</v>
      </c>
      <c r="G45" s="12">
        <v>31</v>
      </c>
      <c r="H45" s="13" t="s">
        <v>2</v>
      </c>
      <c r="I45" s="12">
        <v>50</v>
      </c>
      <c r="J45" s="4">
        <f t="shared" si="6"/>
        <v>14</v>
      </c>
      <c r="K45" s="13"/>
      <c r="L45" s="13">
        <v>8</v>
      </c>
      <c r="M45" s="12" t="s">
        <v>23</v>
      </c>
      <c r="N45" s="12">
        <v>18</v>
      </c>
      <c r="O45" s="12">
        <v>5</v>
      </c>
      <c r="P45" s="12">
        <v>4</v>
      </c>
      <c r="Q45" s="12">
        <v>9</v>
      </c>
      <c r="R45" s="12">
        <v>43</v>
      </c>
      <c r="S45" s="12" t="s">
        <v>2</v>
      </c>
      <c r="T45" s="12">
        <v>48</v>
      </c>
      <c r="U45" s="4">
        <f t="shared" si="7"/>
        <v>14</v>
      </c>
      <c r="V45" s="13"/>
      <c r="AG45" s="13"/>
      <c r="AH45" s="13"/>
      <c r="AI45" s="12"/>
      <c r="AJ45" s="12"/>
      <c r="AK45" s="12"/>
      <c r="AL45" s="12"/>
      <c r="AM45" s="12"/>
      <c r="AN45" s="12"/>
      <c r="AO45" s="12"/>
      <c r="AP45" s="12"/>
      <c r="AQ45" s="12"/>
      <c r="AR45" s="13"/>
    </row>
    <row r="46" spans="1:44" x14ac:dyDescent="0.2">
      <c r="A46" s="13">
        <v>9</v>
      </c>
      <c r="B46" s="12" t="s">
        <v>23</v>
      </c>
      <c r="C46" s="12">
        <v>18</v>
      </c>
      <c r="D46" s="12">
        <v>6</v>
      </c>
      <c r="E46" s="12">
        <v>0</v>
      </c>
      <c r="F46" s="12">
        <v>12</v>
      </c>
      <c r="G46" s="12">
        <v>38</v>
      </c>
      <c r="H46" s="13" t="s">
        <v>2</v>
      </c>
      <c r="I46" s="12">
        <v>58</v>
      </c>
      <c r="J46" s="4">
        <f t="shared" si="6"/>
        <v>12</v>
      </c>
      <c r="K46" s="13"/>
      <c r="L46" s="13">
        <v>9</v>
      </c>
      <c r="M46" s="12" t="s">
        <v>59</v>
      </c>
      <c r="N46" s="12">
        <v>18</v>
      </c>
      <c r="O46" s="12">
        <v>5</v>
      </c>
      <c r="P46" s="12">
        <v>2</v>
      </c>
      <c r="Q46" s="12">
        <v>11</v>
      </c>
      <c r="R46" s="12">
        <v>28</v>
      </c>
      <c r="S46" s="12" t="s">
        <v>2</v>
      </c>
      <c r="T46" s="12">
        <v>48</v>
      </c>
      <c r="U46" s="4">
        <f t="shared" si="7"/>
        <v>12</v>
      </c>
      <c r="V46" s="13"/>
      <c r="AG46" s="13"/>
      <c r="AH46" s="13"/>
      <c r="AI46" s="12"/>
      <c r="AJ46" s="12"/>
      <c r="AK46" s="12"/>
      <c r="AL46" s="12"/>
      <c r="AM46" s="12"/>
      <c r="AN46" s="12"/>
      <c r="AO46" s="12"/>
      <c r="AP46" s="12"/>
      <c r="AQ46" s="12"/>
      <c r="AR46" s="13"/>
    </row>
    <row r="47" spans="1:44" x14ac:dyDescent="0.2">
      <c r="A47" s="13">
        <v>10</v>
      </c>
      <c r="B47" s="31" t="s">
        <v>109</v>
      </c>
      <c r="C47" s="12">
        <v>18</v>
      </c>
      <c r="D47" s="12">
        <v>0</v>
      </c>
      <c r="E47" s="12">
        <v>1</v>
      </c>
      <c r="F47" s="12">
        <v>17</v>
      </c>
      <c r="G47" s="12">
        <v>15</v>
      </c>
      <c r="H47" s="13" t="s">
        <v>2</v>
      </c>
      <c r="I47" s="12">
        <v>74</v>
      </c>
      <c r="J47" s="4">
        <f t="shared" si="6"/>
        <v>1</v>
      </c>
      <c r="K47" s="13"/>
      <c r="L47" s="13">
        <v>10</v>
      </c>
      <c r="M47" s="12" t="s">
        <v>71</v>
      </c>
      <c r="N47" s="12">
        <v>18</v>
      </c>
      <c r="O47" s="12">
        <v>1</v>
      </c>
      <c r="P47" s="12">
        <v>0</v>
      </c>
      <c r="Q47" s="12">
        <v>17</v>
      </c>
      <c r="R47" s="12">
        <v>20</v>
      </c>
      <c r="S47" s="12" t="s">
        <v>2</v>
      </c>
      <c r="T47" s="12">
        <v>85</v>
      </c>
      <c r="U47" s="4">
        <f t="shared" si="7"/>
        <v>2</v>
      </c>
      <c r="V47" s="13"/>
      <c r="AG47" s="13"/>
      <c r="AH47" s="13"/>
      <c r="AI47" s="30"/>
      <c r="AJ47" s="12"/>
      <c r="AK47" s="12"/>
      <c r="AL47" s="12"/>
      <c r="AM47" s="12"/>
      <c r="AN47" s="12"/>
      <c r="AO47" s="12"/>
      <c r="AP47" s="12"/>
      <c r="AQ47" s="12"/>
      <c r="AR47" s="13"/>
    </row>
    <row r="48" spans="1:44" x14ac:dyDescent="0.2">
      <c r="A48" s="12"/>
      <c r="B48" s="12"/>
      <c r="C48" s="12">
        <f>SUM(C38:C47)</f>
        <v>180</v>
      </c>
      <c r="D48" s="12">
        <f>SUM(D38:D47)</f>
        <v>78</v>
      </c>
      <c r="E48" s="12">
        <f>SUM(E38:E47)</f>
        <v>24</v>
      </c>
      <c r="F48" s="12">
        <f>SUM(F38:F47)</f>
        <v>78</v>
      </c>
      <c r="G48" s="12">
        <f>SUM(G38:G47)</f>
        <v>400</v>
      </c>
      <c r="H48" s="13" t="s">
        <v>2</v>
      </c>
      <c r="I48" s="12">
        <f>SUM(I38:I47)</f>
        <v>423</v>
      </c>
      <c r="J48" s="12">
        <f>SUM(J38:J47)</f>
        <v>180</v>
      </c>
      <c r="K48" s="13"/>
      <c r="M48" s="12"/>
      <c r="N48" s="4">
        <f>SUM(N38:N47)</f>
        <v>180</v>
      </c>
      <c r="O48" s="4">
        <f>SUM(O38:O47)</f>
        <v>82</v>
      </c>
      <c r="P48" s="4">
        <f>SUM(P38:P47)</f>
        <v>16</v>
      </c>
      <c r="Q48" s="4">
        <f>SUM(Q38:Q47)</f>
        <v>82</v>
      </c>
      <c r="R48" s="4">
        <f>SUM(R38:R47)</f>
        <v>424</v>
      </c>
      <c r="S48" s="23" t="s">
        <v>2</v>
      </c>
      <c r="T48" s="4">
        <f>SUM(T38:T47)</f>
        <v>424</v>
      </c>
      <c r="U48" s="4">
        <f t="shared" si="7"/>
        <v>180</v>
      </c>
      <c r="V48" s="13"/>
      <c r="AG48" s="13"/>
      <c r="AH48" s="13"/>
      <c r="AI48" s="30"/>
      <c r="AJ48" s="12"/>
      <c r="AK48" s="12"/>
      <c r="AL48" s="12"/>
      <c r="AM48" s="12"/>
      <c r="AN48" s="12"/>
      <c r="AO48" s="12"/>
      <c r="AP48" s="12"/>
      <c r="AQ48" s="12"/>
      <c r="AR48" s="13"/>
    </row>
    <row r="49" spans="1:54" x14ac:dyDescent="0.2">
      <c r="A49" s="7"/>
      <c r="B49" s="28" t="s">
        <v>58</v>
      </c>
      <c r="C49" s="12"/>
      <c r="D49" s="12"/>
      <c r="E49" s="12"/>
      <c r="F49" s="12"/>
      <c r="G49" s="12"/>
      <c r="H49" s="12"/>
      <c r="I49" s="12"/>
      <c r="J49" s="12"/>
      <c r="K49" s="13"/>
      <c r="L49" s="13"/>
      <c r="M49" s="12"/>
      <c r="N49" s="12"/>
      <c r="O49" s="12"/>
      <c r="P49" s="12"/>
      <c r="Q49" s="12"/>
      <c r="R49" s="12"/>
      <c r="S49" s="12"/>
      <c r="T49" s="12"/>
      <c r="U49" s="12"/>
      <c r="V49" s="13"/>
      <c r="AG49" s="13"/>
      <c r="AH49" s="13"/>
      <c r="AI49" s="12"/>
      <c r="AJ49" s="12"/>
      <c r="AK49" s="12"/>
      <c r="AL49" s="12"/>
      <c r="AM49" s="12"/>
      <c r="AN49" s="12"/>
      <c r="AO49" s="12"/>
      <c r="AP49" s="12"/>
      <c r="AQ49" s="12"/>
      <c r="AR49" s="13"/>
    </row>
    <row r="50" spans="1:54" x14ac:dyDescent="0.2">
      <c r="A50" s="13">
        <v>1</v>
      </c>
      <c r="B50" s="12" t="s">
        <v>14</v>
      </c>
      <c r="C50" s="12">
        <v>18</v>
      </c>
      <c r="D50" s="12">
        <v>12</v>
      </c>
      <c r="E50" s="12">
        <v>3</v>
      </c>
      <c r="F50" s="12">
        <v>3</v>
      </c>
      <c r="G50" s="12">
        <v>54</v>
      </c>
      <c r="H50" s="12" t="s">
        <v>2</v>
      </c>
      <c r="I50" s="12">
        <v>21</v>
      </c>
      <c r="J50" s="4">
        <f>SUM(2*D50+E50)</f>
        <v>27</v>
      </c>
      <c r="K50" s="13"/>
      <c r="M50" s="12"/>
      <c r="N50" s="4"/>
      <c r="O50" s="4"/>
      <c r="P50" s="4"/>
      <c r="Q50" s="4"/>
      <c r="R50" s="4"/>
      <c r="S50" s="23"/>
      <c r="T50" s="4"/>
      <c r="U50" s="4"/>
      <c r="V50" s="13"/>
      <c r="AG50" s="13"/>
      <c r="AI50" s="12"/>
      <c r="AJ50" s="4"/>
      <c r="AK50" s="4"/>
      <c r="AL50" s="4"/>
      <c r="AM50" s="4"/>
      <c r="AN50" s="4"/>
      <c r="AO50" s="23"/>
      <c r="AP50" s="4"/>
      <c r="AQ50" s="4"/>
      <c r="AR50" s="13"/>
    </row>
    <row r="51" spans="1:54" x14ac:dyDescent="0.2">
      <c r="A51" s="13">
        <v>2</v>
      </c>
      <c r="B51" s="12" t="s">
        <v>59</v>
      </c>
      <c r="C51" s="12">
        <v>18</v>
      </c>
      <c r="D51" s="12">
        <v>10</v>
      </c>
      <c r="E51" s="12">
        <v>4</v>
      </c>
      <c r="F51" s="12">
        <v>4</v>
      </c>
      <c r="G51" s="12">
        <v>50</v>
      </c>
      <c r="H51" s="12" t="s">
        <v>2</v>
      </c>
      <c r="I51" s="12">
        <v>27</v>
      </c>
      <c r="J51" s="4">
        <f t="shared" ref="J51:J59" si="8">SUM(2*D51+E51)</f>
        <v>24</v>
      </c>
      <c r="K51" s="13"/>
      <c r="M51" s="12"/>
      <c r="N51" s="12"/>
      <c r="O51" s="12"/>
      <c r="P51" s="12"/>
      <c r="Q51" s="12"/>
      <c r="R51" s="12"/>
      <c r="S51" s="12"/>
      <c r="T51" s="12"/>
      <c r="U51" s="12"/>
      <c r="V51" s="13"/>
      <c r="X51" s="12"/>
      <c r="Y51" s="12"/>
      <c r="Z51" s="12"/>
      <c r="AA51" s="12"/>
      <c r="AB51" s="12"/>
      <c r="AC51" s="12"/>
      <c r="AD51" s="12"/>
      <c r="AE51" s="12"/>
      <c r="AF51" s="12"/>
      <c r="AG51" s="13"/>
      <c r="AI51" s="12"/>
      <c r="AJ51" s="12"/>
      <c r="AK51" s="12"/>
      <c r="AL51" s="12"/>
      <c r="AM51" s="12"/>
      <c r="AN51" s="12"/>
      <c r="AO51" s="12"/>
      <c r="AP51" s="12"/>
      <c r="AQ51" s="12"/>
      <c r="AR51" s="13"/>
      <c r="AT51" s="12"/>
      <c r="AU51" s="12"/>
      <c r="AV51" s="12"/>
      <c r="AW51" s="12"/>
      <c r="AX51" s="12"/>
      <c r="AY51" s="12"/>
      <c r="AZ51" s="12"/>
      <c r="BA51" s="12"/>
      <c r="BB51" s="12"/>
    </row>
    <row r="52" spans="1:54" x14ac:dyDescent="0.2">
      <c r="A52" s="13">
        <v>3</v>
      </c>
      <c r="B52" s="22" t="s">
        <v>60</v>
      </c>
      <c r="C52" s="12">
        <v>18</v>
      </c>
      <c r="D52" s="12">
        <v>9</v>
      </c>
      <c r="E52" s="12">
        <v>3</v>
      </c>
      <c r="F52" s="12">
        <v>6</v>
      </c>
      <c r="G52" s="12">
        <v>44</v>
      </c>
      <c r="H52" s="12" t="s">
        <v>2</v>
      </c>
      <c r="I52" s="12">
        <v>36</v>
      </c>
      <c r="J52" s="4">
        <f t="shared" si="8"/>
        <v>21</v>
      </c>
      <c r="K52" s="13"/>
      <c r="M52" s="12"/>
      <c r="N52" s="4"/>
      <c r="O52" s="4"/>
      <c r="P52" s="4"/>
      <c r="Q52" s="4"/>
      <c r="R52" s="4"/>
      <c r="S52" s="23"/>
      <c r="T52" s="4"/>
      <c r="U52" s="4"/>
      <c r="V52" s="13"/>
      <c r="X52" s="12"/>
      <c r="Y52" s="4"/>
      <c r="Z52" s="4"/>
      <c r="AA52" s="4"/>
      <c r="AB52" s="4"/>
      <c r="AC52" s="4"/>
      <c r="AD52" s="23"/>
      <c r="AE52" s="4"/>
      <c r="AF52" s="4"/>
      <c r="AG52" s="13"/>
      <c r="AI52" s="12"/>
      <c r="AJ52" s="4"/>
      <c r="AK52" s="4"/>
      <c r="AL52" s="4"/>
      <c r="AM52" s="4"/>
      <c r="AN52" s="4"/>
      <c r="AO52" s="23"/>
      <c r="AP52" s="4"/>
      <c r="AQ52" s="4"/>
      <c r="AR52" s="13"/>
      <c r="AT52" s="12"/>
      <c r="AU52" s="4"/>
      <c r="AV52" s="4"/>
      <c r="AW52" s="4"/>
      <c r="AX52" s="4"/>
      <c r="AY52" s="4"/>
      <c r="AZ52" s="23"/>
      <c r="BA52" s="4"/>
      <c r="BB52" s="4"/>
    </row>
    <row r="53" spans="1:54" x14ac:dyDescent="0.2">
      <c r="A53" s="13">
        <v>4</v>
      </c>
      <c r="B53" s="32" t="s">
        <v>12</v>
      </c>
      <c r="C53" s="12">
        <v>18</v>
      </c>
      <c r="D53" s="12">
        <v>8</v>
      </c>
      <c r="E53" s="12">
        <v>5</v>
      </c>
      <c r="F53" s="12">
        <v>5</v>
      </c>
      <c r="G53" s="12">
        <v>35</v>
      </c>
      <c r="H53" s="12" t="s">
        <v>2</v>
      </c>
      <c r="I53" s="12">
        <v>33</v>
      </c>
      <c r="J53" s="4">
        <f t="shared" si="8"/>
        <v>21</v>
      </c>
      <c r="K53" s="13"/>
      <c r="M53" s="12"/>
      <c r="N53" s="4"/>
      <c r="O53" s="4"/>
      <c r="P53" s="4"/>
      <c r="Q53" s="4"/>
      <c r="R53" s="4"/>
      <c r="S53" s="23"/>
      <c r="T53" s="4"/>
      <c r="U53" s="4"/>
      <c r="V53" s="13"/>
      <c r="X53" s="12"/>
      <c r="Y53" s="4"/>
      <c r="Z53" s="4"/>
      <c r="AA53" s="4"/>
      <c r="AB53" s="4"/>
      <c r="AC53" s="4"/>
      <c r="AD53" s="23"/>
      <c r="AE53" s="4"/>
      <c r="AF53" s="4"/>
      <c r="AG53" s="13"/>
      <c r="AI53" s="12"/>
      <c r="AJ53" s="4"/>
      <c r="AK53" s="4"/>
      <c r="AL53" s="4"/>
      <c r="AM53" s="4"/>
      <c r="AN53" s="4"/>
      <c r="AO53" s="23"/>
      <c r="AP53" s="4"/>
      <c r="AQ53" s="4"/>
      <c r="AR53" s="13"/>
      <c r="AT53" s="12"/>
      <c r="AU53" s="4"/>
      <c r="AV53" s="4"/>
      <c r="AW53" s="4"/>
      <c r="AX53" s="4"/>
      <c r="AY53" s="4"/>
      <c r="AZ53" s="23"/>
      <c r="BA53" s="4"/>
      <c r="BB53" s="4"/>
    </row>
    <row r="54" spans="1:54" x14ac:dyDescent="0.2">
      <c r="A54" s="13">
        <v>5</v>
      </c>
      <c r="B54" s="12" t="s">
        <v>10</v>
      </c>
      <c r="C54" s="12">
        <v>18</v>
      </c>
      <c r="D54" s="12">
        <v>7</v>
      </c>
      <c r="E54" s="12">
        <v>4</v>
      </c>
      <c r="F54" s="12">
        <v>7</v>
      </c>
      <c r="G54" s="12">
        <v>31</v>
      </c>
      <c r="H54" s="12" t="s">
        <v>2</v>
      </c>
      <c r="I54" s="12">
        <v>27</v>
      </c>
      <c r="J54" s="4">
        <f t="shared" si="8"/>
        <v>18</v>
      </c>
      <c r="K54" s="13"/>
      <c r="M54" s="28"/>
      <c r="N54" s="12"/>
      <c r="O54" s="12"/>
      <c r="P54" s="12"/>
      <c r="Q54" s="12"/>
      <c r="R54" s="12"/>
      <c r="S54" s="12"/>
      <c r="T54" s="12"/>
      <c r="U54" s="12"/>
      <c r="V54" s="13"/>
      <c r="AG54" s="13"/>
      <c r="AI54" s="28"/>
      <c r="AJ54" s="12"/>
      <c r="AK54" s="12"/>
      <c r="AL54" s="12"/>
      <c r="AM54" s="12"/>
      <c r="AN54" s="12"/>
      <c r="AO54" s="12"/>
      <c r="AP54" s="12"/>
      <c r="AQ54" s="12"/>
      <c r="AR54" s="13"/>
      <c r="AT54" s="28"/>
      <c r="AU54" s="12"/>
      <c r="AV54" s="12"/>
      <c r="AW54" s="12"/>
      <c r="AX54" s="12"/>
      <c r="AY54" s="12"/>
      <c r="AZ54" s="12"/>
      <c r="BA54" s="12"/>
      <c r="BB54" s="12"/>
    </row>
    <row r="55" spans="1:54" x14ac:dyDescent="0.2">
      <c r="A55" s="13">
        <v>6</v>
      </c>
      <c r="B55" s="12" t="s">
        <v>57</v>
      </c>
      <c r="C55" s="12">
        <v>18</v>
      </c>
      <c r="D55" s="12">
        <v>6</v>
      </c>
      <c r="E55" s="12">
        <v>6</v>
      </c>
      <c r="F55" s="12">
        <v>6</v>
      </c>
      <c r="G55" s="12">
        <v>37</v>
      </c>
      <c r="H55" s="12" t="s">
        <v>2</v>
      </c>
      <c r="I55" s="12">
        <v>34</v>
      </c>
      <c r="J55" s="4">
        <f t="shared" si="8"/>
        <v>18</v>
      </c>
      <c r="K55" s="13"/>
      <c r="L55" s="13"/>
      <c r="M55" s="22"/>
      <c r="N55" s="12"/>
      <c r="O55" s="12"/>
      <c r="P55" s="12"/>
      <c r="Q55" s="12"/>
      <c r="R55" s="12"/>
      <c r="S55" s="12"/>
      <c r="T55" s="12"/>
      <c r="U55" s="12"/>
      <c r="V55" s="13"/>
      <c r="AG55" s="13"/>
      <c r="AH55" s="13"/>
      <c r="AI55" s="22"/>
      <c r="AJ55" s="12"/>
      <c r="AK55" s="12"/>
      <c r="AL55" s="12"/>
      <c r="AM55" s="12"/>
      <c r="AN55" s="12"/>
      <c r="AO55" s="12"/>
      <c r="AP55" s="12"/>
      <c r="AQ55" s="12"/>
      <c r="AR55" s="13"/>
      <c r="AS55" s="13"/>
      <c r="AT55" s="22"/>
      <c r="AU55" s="12"/>
      <c r="AV55" s="12"/>
      <c r="AW55" s="12"/>
      <c r="AX55" s="12"/>
      <c r="AY55" s="12"/>
      <c r="AZ55" s="12"/>
      <c r="BA55" s="12"/>
      <c r="BB55" s="12"/>
    </row>
    <row r="56" spans="1:54" x14ac:dyDescent="0.2">
      <c r="A56" s="13">
        <v>7</v>
      </c>
      <c r="B56" s="22" t="s">
        <v>61</v>
      </c>
      <c r="C56" s="12">
        <v>18</v>
      </c>
      <c r="D56" s="12">
        <v>6</v>
      </c>
      <c r="E56" s="12">
        <v>5</v>
      </c>
      <c r="F56" s="12">
        <v>7</v>
      </c>
      <c r="G56" s="12">
        <v>42</v>
      </c>
      <c r="H56" s="12" t="s">
        <v>2</v>
      </c>
      <c r="I56" s="12">
        <v>37</v>
      </c>
      <c r="J56" s="4">
        <f t="shared" si="8"/>
        <v>17</v>
      </c>
      <c r="K56" s="13"/>
      <c r="L56" s="13"/>
      <c r="M56" s="12"/>
      <c r="N56" s="12"/>
      <c r="O56" s="12"/>
      <c r="P56" s="12"/>
      <c r="Q56" s="12"/>
      <c r="R56" s="12"/>
      <c r="S56" s="12"/>
      <c r="T56" s="12"/>
      <c r="U56" s="12"/>
      <c r="V56" s="13"/>
      <c r="AG56" s="13"/>
      <c r="AH56" s="13"/>
      <c r="AI56" s="12"/>
      <c r="AJ56" s="12"/>
      <c r="AK56" s="12"/>
      <c r="AL56" s="12"/>
      <c r="AM56" s="12"/>
      <c r="AN56" s="12"/>
      <c r="AO56" s="12"/>
      <c r="AP56" s="12"/>
      <c r="AQ56" s="12"/>
      <c r="AR56" s="13"/>
      <c r="AS56" s="13"/>
      <c r="AT56" s="12"/>
      <c r="AU56" s="12"/>
      <c r="AV56" s="12"/>
      <c r="AW56" s="12"/>
      <c r="AX56" s="12"/>
      <c r="AY56" s="12"/>
      <c r="AZ56" s="12"/>
      <c r="BA56" s="12"/>
      <c r="BB56" s="12"/>
    </row>
    <row r="57" spans="1:54" x14ac:dyDescent="0.2">
      <c r="A57" s="13">
        <v>8</v>
      </c>
      <c r="B57" s="22" t="s">
        <v>15</v>
      </c>
      <c r="C57" s="12">
        <v>18</v>
      </c>
      <c r="D57" s="12">
        <v>7</v>
      </c>
      <c r="E57" s="12">
        <v>0</v>
      </c>
      <c r="F57" s="12">
        <v>11</v>
      </c>
      <c r="G57" s="12">
        <v>34</v>
      </c>
      <c r="H57" s="12" t="s">
        <v>2</v>
      </c>
      <c r="I57" s="12">
        <v>54</v>
      </c>
      <c r="J57" s="4">
        <f t="shared" si="8"/>
        <v>14</v>
      </c>
      <c r="K57" s="13"/>
      <c r="L57" s="13"/>
      <c r="M57" s="12"/>
      <c r="N57" s="12"/>
      <c r="O57" s="12"/>
      <c r="P57" s="12"/>
      <c r="Q57" s="12"/>
      <c r="R57" s="12"/>
      <c r="S57" s="12"/>
      <c r="T57" s="12"/>
      <c r="U57" s="12"/>
      <c r="V57" s="13"/>
      <c r="AG57" s="13"/>
      <c r="AH57" s="13"/>
      <c r="AI57" s="12"/>
      <c r="AJ57" s="12"/>
      <c r="AK57" s="12"/>
      <c r="AL57" s="12"/>
      <c r="AM57" s="12"/>
      <c r="AN57" s="12"/>
      <c r="AO57" s="12"/>
      <c r="AP57" s="12"/>
      <c r="AQ57" s="12"/>
      <c r="AR57" s="13"/>
      <c r="AS57" s="13"/>
      <c r="AT57" s="12"/>
      <c r="AU57" s="12"/>
      <c r="AV57" s="12"/>
      <c r="AW57" s="12"/>
      <c r="AX57" s="12"/>
      <c r="AY57" s="12"/>
      <c r="AZ57" s="12"/>
      <c r="BA57" s="12"/>
      <c r="BB57" s="12"/>
    </row>
    <row r="58" spans="1:54" x14ac:dyDescent="0.2">
      <c r="A58" s="13">
        <v>9</v>
      </c>
      <c r="B58" s="12" t="s">
        <v>53</v>
      </c>
      <c r="C58" s="12">
        <v>18</v>
      </c>
      <c r="D58" s="12">
        <v>5</v>
      </c>
      <c r="E58" s="12">
        <v>3</v>
      </c>
      <c r="F58" s="12">
        <v>10</v>
      </c>
      <c r="G58" s="12">
        <v>37</v>
      </c>
      <c r="H58" s="12" t="s">
        <v>2</v>
      </c>
      <c r="I58" s="12">
        <v>53</v>
      </c>
      <c r="J58" s="4">
        <f t="shared" si="8"/>
        <v>13</v>
      </c>
      <c r="K58" s="13"/>
      <c r="L58" s="13"/>
      <c r="M58" s="12"/>
      <c r="N58" s="12"/>
      <c r="O58" s="12"/>
      <c r="P58" s="12"/>
      <c r="Q58" s="12"/>
      <c r="R58" s="12"/>
      <c r="S58" s="12"/>
      <c r="T58" s="12"/>
      <c r="U58" s="12"/>
      <c r="V58" s="13"/>
      <c r="AG58" s="13"/>
      <c r="AH58" s="13"/>
      <c r="AI58" s="12"/>
      <c r="AJ58" s="12"/>
      <c r="AK58" s="12"/>
      <c r="AL58" s="12"/>
      <c r="AM58" s="12"/>
      <c r="AN58" s="12"/>
      <c r="AO58" s="12"/>
      <c r="AP58" s="12"/>
      <c r="AQ58" s="12"/>
      <c r="AR58" s="13"/>
      <c r="AS58" s="13"/>
      <c r="AT58" s="12"/>
      <c r="AU58" s="12"/>
      <c r="AV58" s="12"/>
      <c r="AW58" s="12"/>
      <c r="AX58" s="12"/>
      <c r="AY58" s="12"/>
      <c r="AZ58" s="12"/>
      <c r="BA58" s="12"/>
      <c r="BB58" s="12"/>
    </row>
    <row r="59" spans="1:54" x14ac:dyDescent="0.2">
      <c r="A59" s="13">
        <v>10</v>
      </c>
      <c r="B59" s="12" t="s">
        <v>27</v>
      </c>
      <c r="C59" s="12">
        <v>18</v>
      </c>
      <c r="D59" s="12">
        <v>2</v>
      </c>
      <c r="E59" s="12">
        <v>3</v>
      </c>
      <c r="F59" s="12">
        <v>13</v>
      </c>
      <c r="G59" s="12">
        <v>21</v>
      </c>
      <c r="H59" s="12" t="s">
        <v>2</v>
      </c>
      <c r="I59" s="12">
        <v>63</v>
      </c>
      <c r="J59" s="4">
        <f t="shared" si="8"/>
        <v>7</v>
      </c>
      <c r="K59" s="13"/>
      <c r="L59" s="13"/>
      <c r="M59" s="22"/>
      <c r="N59" s="12"/>
      <c r="O59" s="12"/>
      <c r="P59" s="12"/>
      <c r="Q59" s="12"/>
      <c r="R59" s="12"/>
      <c r="S59" s="12"/>
      <c r="T59" s="12"/>
      <c r="U59" s="12"/>
      <c r="V59" s="13"/>
      <c r="AG59" s="13"/>
      <c r="AH59" s="13"/>
      <c r="AI59" s="22"/>
      <c r="AJ59" s="12"/>
      <c r="AK59" s="12"/>
      <c r="AL59" s="12"/>
      <c r="AM59" s="12"/>
      <c r="AN59" s="12"/>
      <c r="AO59" s="12"/>
      <c r="AP59" s="12"/>
      <c r="AQ59" s="12"/>
      <c r="AR59" s="13"/>
      <c r="AS59" s="13"/>
      <c r="AT59" s="22"/>
      <c r="AU59" s="12"/>
      <c r="AV59" s="12"/>
      <c r="AW59" s="12"/>
      <c r="AX59" s="12"/>
      <c r="AY59" s="12"/>
      <c r="AZ59" s="12"/>
      <c r="BA59" s="12"/>
      <c r="BB59" s="12"/>
    </row>
    <row r="60" spans="1:54" x14ac:dyDescent="0.2">
      <c r="A60" s="7"/>
      <c r="B60" s="12"/>
      <c r="C60" s="4">
        <f>SUM(C50:C59)</f>
        <v>180</v>
      </c>
      <c r="D60" s="4">
        <f>SUM(D50:D59)</f>
        <v>72</v>
      </c>
      <c r="E60" s="4">
        <f>SUM(E50:E59)</f>
        <v>36</v>
      </c>
      <c r="F60" s="4">
        <f>SUM(F50:F59)</f>
        <v>72</v>
      </c>
      <c r="G60" s="4">
        <f>SUM(G50:G59)</f>
        <v>385</v>
      </c>
      <c r="H60" s="23" t="s">
        <v>2</v>
      </c>
      <c r="I60" s="4">
        <f>SUM(I50:I59)</f>
        <v>385</v>
      </c>
      <c r="J60" s="4">
        <f>SUM(J50:J59)</f>
        <v>180</v>
      </c>
      <c r="K60" s="13"/>
      <c r="L60" s="13"/>
      <c r="M60" s="12"/>
      <c r="N60" s="12"/>
      <c r="O60" s="12"/>
      <c r="P60" s="12"/>
      <c r="Q60" s="12"/>
      <c r="R60" s="12"/>
      <c r="S60" s="12"/>
      <c r="T60" s="12"/>
      <c r="U60" s="12"/>
      <c r="V60" s="13"/>
      <c r="AG60" s="13"/>
      <c r="AH60" s="13"/>
      <c r="AI60" s="12"/>
      <c r="AJ60" s="12"/>
      <c r="AK60" s="12"/>
      <c r="AL60" s="12"/>
      <c r="AM60" s="12"/>
      <c r="AN60" s="12"/>
      <c r="AO60" s="12"/>
      <c r="AP60" s="12"/>
      <c r="AQ60" s="12"/>
      <c r="AR60" s="13"/>
      <c r="AS60" s="13"/>
      <c r="AT60" s="12"/>
      <c r="AU60" s="12"/>
      <c r="AV60" s="12"/>
      <c r="AW60" s="12"/>
      <c r="AX60" s="12"/>
      <c r="AY60" s="12"/>
      <c r="AZ60" s="12"/>
      <c r="BA60" s="12"/>
      <c r="BB60" s="12"/>
    </row>
    <row r="61" spans="1:54" x14ac:dyDescent="0.2">
      <c r="K61" s="13"/>
      <c r="L61" s="13"/>
      <c r="M61" s="12"/>
      <c r="N61" s="12"/>
      <c r="O61" s="12"/>
      <c r="P61" s="12"/>
      <c r="Q61" s="12"/>
      <c r="R61" s="12"/>
      <c r="S61" s="12"/>
      <c r="T61" s="12"/>
      <c r="U61" s="12"/>
      <c r="V61" s="13"/>
      <c r="AG61" s="13"/>
      <c r="AH61" s="13"/>
      <c r="AI61" s="12"/>
      <c r="AJ61" s="12"/>
      <c r="AK61" s="12"/>
      <c r="AL61" s="12"/>
      <c r="AM61" s="12"/>
      <c r="AN61" s="12"/>
      <c r="AO61" s="12"/>
      <c r="AP61" s="12"/>
      <c r="AQ61" s="12"/>
      <c r="AR61" s="13"/>
      <c r="AS61" s="13"/>
      <c r="AT61" s="12"/>
      <c r="AU61" s="12"/>
      <c r="AV61" s="12"/>
      <c r="AW61" s="12"/>
      <c r="AX61" s="12"/>
      <c r="AY61" s="12"/>
      <c r="AZ61" s="12"/>
      <c r="BA61" s="12"/>
      <c r="BB61" s="12"/>
    </row>
    <row r="62" spans="1:54" x14ac:dyDescent="0.2">
      <c r="K62" s="13"/>
      <c r="L62" s="13"/>
      <c r="M62" s="12"/>
      <c r="N62" s="12"/>
      <c r="O62" s="12"/>
      <c r="P62" s="12"/>
      <c r="Q62" s="12"/>
      <c r="R62" s="12"/>
      <c r="S62" s="12"/>
      <c r="T62" s="12"/>
      <c r="U62" s="12"/>
      <c r="V62" s="13"/>
      <c r="AG62" s="13"/>
      <c r="AH62" s="13"/>
      <c r="AI62" s="12"/>
      <c r="AJ62" s="12"/>
      <c r="AK62" s="12"/>
      <c r="AL62" s="12"/>
      <c r="AM62" s="12"/>
      <c r="AN62" s="12"/>
      <c r="AO62" s="12"/>
      <c r="AP62" s="12"/>
      <c r="AQ62" s="12"/>
      <c r="AR62" s="13"/>
      <c r="AS62" s="13"/>
      <c r="AT62" s="12"/>
      <c r="AU62" s="12"/>
      <c r="AV62" s="12"/>
      <c r="AW62" s="12"/>
      <c r="AX62" s="12"/>
      <c r="AY62" s="12"/>
      <c r="AZ62" s="12"/>
      <c r="BA62" s="12"/>
      <c r="BB62" s="12"/>
    </row>
    <row r="63" spans="1:54" x14ac:dyDescent="0.2">
      <c r="K63" s="13"/>
      <c r="L63" s="13"/>
      <c r="M63" s="30"/>
      <c r="N63" s="12"/>
      <c r="O63" s="12"/>
      <c r="P63" s="12"/>
      <c r="Q63" s="12"/>
      <c r="R63" s="12"/>
      <c r="S63" s="12"/>
      <c r="T63" s="12"/>
      <c r="U63" s="12"/>
      <c r="V63" s="13"/>
      <c r="AG63" s="13"/>
      <c r="AH63" s="13"/>
      <c r="AI63" s="30"/>
      <c r="AJ63" s="12"/>
      <c r="AK63" s="12"/>
      <c r="AL63" s="12"/>
      <c r="AM63" s="12"/>
      <c r="AN63" s="12"/>
      <c r="AO63" s="12"/>
      <c r="AP63" s="12"/>
      <c r="AQ63" s="12"/>
      <c r="AR63" s="13"/>
      <c r="AS63" s="13"/>
      <c r="AT63" s="30"/>
      <c r="AU63" s="12"/>
      <c r="AV63" s="12"/>
      <c r="AW63" s="12"/>
      <c r="AX63" s="12"/>
      <c r="AY63" s="12"/>
      <c r="AZ63" s="12"/>
      <c r="BA63" s="12"/>
      <c r="BB63" s="12"/>
    </row>
    <row r="64" spans="1:54" x14ac:dyDescent="0.2">
      <c r="B64" s="12"/>
      <c r="C64" s="4"/>
      <c r="D64" s="4"/>
      <c r="E64" s="4"/>
      <c r="F64" s="4"/>
      <c r="G64" s="4"/>
      <c r="H64" s="23"/>
      <c r="I64" s="4"/>
      <c r="J64" s="4"/>
      <c r="K64" s="13"/>
      <c r="L64" s="13"/>
      <c r="M64" s="12"/>
      <c r="N64" s="12"/>
      <c r="O64" s="12"/>
      <c r="P64" s="12"/>
      <c r="Q64" s="12"/>
      <c r="R64" s="12"/>
      <c r="S64" s="12"/>
      <c r="T64" s="12"/>
      <c r="U64" s="12"/>
      <c r="V64" s="13"/>
      <c r="AG64" s="13"/>
      <c r="AH64" s="13"/>
      <c r="AI64" s="12"/>
      <c r="AJ64" s="12"/>
      <c r="AK64" s="12"/>
      <c r="AL64" s="12"/>
      <c r="AM64" s="12"/>
      <c r="AN64" s="12"/>
      <c r="AO64" s="12"/>
      <c r="AP64" s="12"/>
      <c r="AQ64" s="12"/>
      <c r="AR64" s="13"/>
      <c r="AS64" s="13"/>
      <c r="AT64" s="12"/>
      <c r="AU64" s="12"/>
      <c r="AV64" s="12"/>
      <c r="AW64" s="12"/>
      <c r="AX64" s="12"/>
      <c r="AY64" s="12"/>
      <c r="AZ64" s="12"/>
      <c r="BA64" s="12"/>
      <c r="BB64" s="12"/>
    </row>
    <row r="65" spans="1:54" x14ac:dyDescent="0.2">
      <c r="B65" s="12"/>
      <c r="C65" s="4"/>
      <c r="D65" s="4"/>
      <c r="E65" s="4"/>
      <c r="F65" s="4"/>
      <c r="G65" s="4"/>
      <c r="H65" s="23"/>
      <c r="I65" s="4"/>
      <c r="J65" s="4"/>
      <c r="K65" s="13"/>
      <c r="M65" s="12"/>
      <c r="N65" s="4"/>
      <c r="O65" s="4"/>
      <c r="P65" s="4"/>
      <c r="Q65" s="4"/>
      <c r="R65" s="4"/>
      <c r="S65" s="23"/>
      <c r="T65" s="4"/>
      <c r="U65" s="4"/>
      <c r="V65" s="13"/>
      <c r="AG65" s="13"/>
      <c r="AI65" s="12"/>
      <c r="AJ65" s="4"/>
      <c r="AK65" s="4"/>
      <c r="AL65" s="4"/>
      <c r="AM65" s="4"/>
      <c r="AN65" s="4"/>
      <c r="AO65" s="23"/>
      <c r="AP65" s="4"/>
      <c r="AQ65" s="4"/>
      <c r="AR65" s="13"/>
      <c r="AT65" s="12"/>
      <c r="AU65" s="4"/>
      <c r="AV65" s="4"/>
      <c r="AW65" s="4"/>
      <c r="AX65" s="4"/>
      <c r="AY65" s="4"/>
      <c r="AZ65" s="23"/>
      <c r="BA65" s="4"/>
      <c r="BB65" s="4"/>
    </row>
    <row r="66" spans="1:54" x14ac:dyDescent="0.2">
      <c r="B66" s="28"/>
      <c r="C66" s="12"/>
      <c r="D66" s="12"/>
      <c r="E66" s="12"/>
      <c r="F66" s="12"/>
      <c r="G66" s="12"/>
      <c r="H66" s="12"/>
      <c r="I66" s="12"/>
      <c r="J66" s="12"/>
      <c r="K66" s="13"/>
      <c r="M66" s="12"/>
      <c r="N66" s="12"/>
      <c r="O66" s="12"/>
      <c r="P66" s="12"/>
      <c r="Q66" s="12"/>
      <c r="R66" s="12"/>
      <c r="S66" s="23"/>
      <c r="T66" s="12"/>
      <c r="U66" s="4"/>
      <c r="V66" s="13"/>
      <c r="X66" s="12"/>
      <c r="Y66" s="12"/>
      <c r="Z66" s="12"/>
      <c r="AA66" s="12"/>
      <c r="AB66" s="12"/>
      <c r="AC66" s="12"/>
      <c r="AD66" s="23"/>
      <c r="AE66" s="12"/>
      <c r="AF66" s="4"/>
      <c r="AG66" s="13"/>
      <c r="AI66" s="12"/>
      <c r="AJ66" s="12"/>
      <c r="AK66" s="12"/>
      <c r="AL66" s="12"/>
      <c r="AM66" s="12"/>
      <c r="AN66" s="12"/>
      <c r="AO66" s="23"/>
      <c r="AP66" s="12"/>
      <c r="AQ66" s="4"/>
      <c r="AR66" s="13"/>
      <c r="AT66" s="12"/>
      <c r="AU66" s="12"/>
      <c r="AV66" s="12"/>
      <c r="AW66" s="12"/>
      <c r="AX66" s="12"/>
      <c r="AY66" s="12"/>
      <c r="AZ66" s="23"/>
      <c r="BA66" s="12"/>
      <c r="BB66" s="4"/>
    </row>
    <row r="67" spans="1:54" x14ac:dyDescent="0.2">
      <c r="A67" s="13"/>
      <c r="B67" s="22"/>
      <c r="C67" s="12"/>
      <c r="D67" s="12"/>
      <c r="E67" s="12"/>
      <c r="F67" s="12"/>
      <c r="G67" s="12"/>
      <c r="H67" s="12"/>
      <c r="I67" s="12"/>
      <c r="J67" s="12"/>
      <c r="K67" s="13"/>
      <c r="M67" s="12"/>
      <c r="N67" s="4"/>
      <c r="O67" s="4"/>
      <c r="P67" s="4"/>
      <c r="Q67" s="4"/>
      <c r="R67" s="4"/>
      <c r="S67" s="23"/>
      <c r="T67" s="4"/>
      <c r="U67" s="4"/>
      <c r="V67" s="13"/>
      <c r="X67" s="12"/>
      <c r="Y67" s="4"/>
      <c r="Z67" s="4"/>
      <c r="AA67" s="4"/>
      <c r="AB67" s="4"/>
      <c r="AC67" s="4"/>
      <c r="AD67" s="23"/>
      <c r="AE67" s="4"/>
      <c r="AF67" s="4"/>
      <c r="AG67" s="13"/>
      <c r="AI67" s="12"/>
      <c r="AJ67" s="4"/>
      <c r="AK67" s="4"/>
      <c r="AL67" s="4"/>
      <c r="AM67" s="4"/>
      <c r="AN67" s="4"/>
      <c r="AO67" s="23"/>
      <c r="AP67" s="4"/>
      <c r="AQ67" s="4"/>
      <c r="AR67" s="13"/>
      <c r="AT67" s="12"/>
      <c r="AU67" s="4"/>
      <c r="AV67" s="4"/>
      <c r="AW67" s="4"/>
      <c r="AX67" s="4"/>
      <c r="AY67" s="4"/>
      <c r="AZ67" s="23"/>
      <c r="BA67" s="4"/>
      <c r="BB67" s="4"/>
    </row>
    <row r="68" spans="1:54" x14ac:dyDescent="0.2">
      <c r="A68" s="13"/>
      <c r="B68" s="12"/>
      <c r="C68" s="12"/>
      <c r="D68" s="12"/>
      <c r="E68" s="12"/>
      <c r="F68" s="12"/>
      <c r="G68" s="12"/>
      <c r="H68" s="12"/>
      <c r="I68" s="12"/>
      <c r="J68" s="12"/>
      <c r="K68" s="13"/>
      <c r="M68" s="12"/>
      <c r="N68" s="4"/>
      <c r="O68" s="4"/>
      <c r="P68" s="4"/>
      <c r="Q68" s="4"/>
      <c r="R68" s="4"/>
      <c r="S68" s="23"/>
      <c r="T68" s="4"/>
      <c r="U68" s="4"/>
      <c r="V68" s="13"/>
      <c r="X68" s="12"/>
      <c r="Y68" s="4"/>
      <c r="Z68" s="4"/>
      <c r="AA68" s="4"/>
      <c r="AB68" s="4"/>
      <c r="AC68" s="4"/>
      <c r="AD68" s="23"/>
      <c r="AE68" s="4"/>
      <c r="AF68" s="4"/>
      <c r="AG68" s="13"/>
      <c r="AI68" s="12"/>
      <c r="AJ68" s="4"/>
      <c r="AK68" s="4"/>
      <c r="AL68" s="4"/>
      <c r="AM68" s="4"/>
      <c r="AN68" s="4"/>
      <c r="AO68" s="23"/>
      <c r="AP68" s="4"/>
      <c r="AQ68" s="4"/>
      <c r="AR68" s="13"/>
      <c r="AT68" s="12"/>
      <c r="AU68" s="4"/>
      <c r="AV68" s="4"/>
      <c r="AW68" s="4"/>
      <c r="AX68" s="4"/>
      <c r="AY68" s="4"/>
      <c r="AZ68" s="23"/>
      <c r="BA68" s="4"/>
      <c r="BB68" s="4"/>
    </row>
    <row r="69" spans="1:54" x14ac:dyDescent="0.2">
      <c r="A69" s="13"/>
      <c r="B69" s="12"/>
      <c r="C69" s="12"/>
      <c r="D69" s="12"/>
      <c r="E69" s="12"/>
      <c r="F69" s="12"/>
      <c r="G69" s="12"/>
      <c r="H69" s="12"/>
      <c r="I69" s="12"/>
      <c r="J69" s="12"/>
      <c r="K69" s="13"/>
      <c r="M69" s="28"/>
      <c r="N69" s="12"/>
      <c r="O69" s="12"/>
      <c r="P69" s="12"/>
      <c r="Q69" s="12"/>
      <c r="R69" s="12"/>
      <c r="S69" s="12"/>
      <c r="T69" s="12"/>
      <c r="U69" s="12"/>
      <c r="V69" s="13"/>
      <c r="AG69" s="13"/>
      <c r="AI69" s="28"/>
      <c r="AJ69" s="12"/>
      <c r="AK69" s="12"/>
      <c r="AL69" s="12"/>
      <c r="AM69" s="12"/>
      <c r="AN69" s="12"/>
      <c r="AO69" s="12"/>
      <c r="AP69" s="12"/>
      <c r="AQ69" s="12"/>
      <c r="AR69" s="13"/>
      <c r="AT69" s="28"/>
      <c r="AU69" s="12"/>
      <c r="AV69" s="12"/>
      <c r="AW69" s="12"/>
      <c r="AX69" s="12"/>
      <c r="AY69" s="12"/>
      <c r="AZ69" s="12"/>
      <c r="BA69" s="12"/>
      <c r="BB69" s="12"/>
    </row>
    <row r="70" spans="1:54" x14ac:dyDescent="0.2">
      <c r="A70" s="13"/>
      <c r="B70" s="12"/>
      <c r="C70" s="12"/>
      <c r="D70" s="12"/>
      <c r="E70" s="12"/>
      <c r="F70" s="12"/>
      <c r="G70" s="12"/>
      <c r="H70" s="12"/>
      <c r="I70" s="12"/>
      <c r="J70" s="12"/>
      <c r="K70" s="13"/>
      <c r="L70" s="13"/>
      <c r="M70" s="22"/>
      <c r="N70" s="12"/>
      <c r="O70" s="12"/>
      <c r="P70" s="12"/>
      <c r="Q70" s="12"/>
      <c r="R70" s="12"/>
      <c r="S70" s="12"/>
      <c r="T70" s="12"/>
      <c r="U70" s="4"/>
      <c r="V70" s="13"/>
      <c r="AG70" s="13"/>
      <c r="AH70" s="13"/>
      <c r="AI70" s="22"/>
      <c r="AJ70" s="12"/>
      <c r="AK70" s="12"/>
      <c r="AL70" s="12"/>
      <c r="AM70" s="12"/>
      <c r="AN70" s="12"/>
      <c r="AO70" s="12"/>
      <c r="AP70" s="12"/>
      <c r="AQ70" s="4"/>
      <c r="AR70" s="13"/>
      <c r="AS70" s="13"/>
      <c r="AT70" s="22"/>
      <c r="AU70" s="12"/>
      <c r="AV70" s="12"/>
      <c r="AW70" s="12"/>
      <c r="AX70" s="12"/>
      <c r="AY70" s="12"/>
      <c r="AZ70" s="12"/>
      <c r="BA70" s="12"/>
      <c r="BB70" s="4"/>
    </row>
    <row r="71" spans="1:54" x14ac:dyDescent="0.2">
      <c r="A71" s="13"/>
      <c r="B71" s="22"/>
      <c r="C71" s="12"/>
      <c r="D71" s="12"/>
      <c r="E71" s="12"/>
      <c r="F71" s="12"/>
      <c r="G71" s="12"/>
      <c r="H71" s="12"/>
      <c r="I71" s="12"/>
      <c r="J71" s="12"/>
      <c r="K71" s="13"/>
      <c r="L71" s="13"/>
      <c r="M71" s="12"/>
      <c r="N71" s="12"/>
      <c r="O71" s="12"/>
      <c r="P71" s="12"/>
      <c r="Q71" s="12"/>
      <c r="R71" s="12"/>
      <c r="S71" s="12"/>
      <c r="T71" s="12"/>
      <c r="U71" s="4"/>
      <c r="V71" s="13"/>
      <c r="AG71" s="13"/>
      <c r="AH71" s="13"/>
      <c r="AI71" s="12"/>
      <c r="AJ71" s="12"/>
      <c r="AK71" s="12"/>
      <c r="AL71" s="12"/>
      <c r="AM71" s="12"/>
      <c r="AN71" s="12"/>
      <c r="AO71" s="12"/>
      <c r="AP71" s="12"/>
      <c r="AQ71" s="4"/>
      <c r="AR71" s="13"/>
      <c r="AS71" s="13"/>
      <c r="AT71" s="12"/>
      <c r="AU71" s="12"/>
      <c r="AV71" s="12"/>
      <c r="AW71" s="12"/>
      <c r="AX71" s="12"/>
      <c r="AY71" s="12"/>
      <c r="AZ71" s="12"/>
      <c r="BA71" s="12"/>
      <c r="BB71" s="4"/>
    </row>
    <row r="72" spans="1:54" x14ac:dyDescent="0.2">
      <c r="A72" s="13"/>
      <c r="B72" s="12"/>
      <c r="C72" s="12"/>
      <c r="D72" s="12"/>
      <c r="E72" s="12"/>
      <c r="F72" s="12"/>
      <c r="G72" s="12"/>
      <c r="H72" s="12"/>
      <c r="I72" s="12"/>
      <c r="J72" s="12"/>
      <c r="K72" s="13"/>
      <c r="L72" s="13"/>
      <c r="M72" s="12"/>
      <c r="N72" s="12"/>
      <c r="O72" s="12"/>
      <c r="P72" s="12"/>
      <c r="Q72" s="12"/>
      <c r="R72" s="12"/>
      <c r="S72" s="12"/>
      <c r="T72" s="12"/>
      <c r="U72" s="4"/>
      <c r="V72" s="13"/>
      <c r="AG72" s="13"/>
      <c r="AH72" s="13"/>
      <c r="AI72" s="12"/>
      <c r="AJ72" s="12"/>
      <c r="AK72" s="12"/>
      <c r="AL72" s="12"/>
      <c r="AM72" s="12"/>
      <c r="AN72" s="12"/>
      <c r="AO72" s="12"/>
      <c r="AP72" s="12"/>
      <c r="AQ72" s="4"/>
      <c r="AR72" s="13"/>
      <c r="AS72" s="13"/>
      <c r="AT72" s="12"/>
      <c r="AU72" s="12"/>
      <c r="AV72" s="12"/>
      <c r="AW72" s="12"/>
      <c r="AX72" s="12"/>
      <c r="AY72" s="12"/>
      <c r="AZ72" s="12"/>
      <c r="BA72" s="12"/>
      <c r="BB72" s="4"/>
    </row>
    <row r="73" spans="1:54" x14ac:dyDescent="0.2">
      <c r="A73" s="13"/>
      <c r="B73" s="12"/>
      <c r="C73" s="12"/>
      <c r="D73" s="12"/>
      <c r="E73" s="12"/>
      <c r="F73" s="12"/>
      <c r="G73" s="12"/>
      <c r="H73" s="12"/>
      <c r="I73" s="12"/>
      <c r="J73" s="12"/>
      <c r="K73" s="13"/>
      <c r="L73" s="13"/>
      <c r="M73" s="12"/>
      <c r="N73" s="12"/>
      <c r="O73" s="12"/>
      <c r="P73" s="12"/>
      <c r="Q73" s="12"/>
      <c r="R73" s="12"/>
      <c r="S73" s="12"/>
      <c r="T73" s="12"/>
      <c r="U73" s="4"/>
      <c r="V73" s="13"/>
      <c r="AG73" s="13"/>
      <c r="AH73" s="13"/>
      <c r="AI73" s="12"/>
      <c r="AJ73" s="12"/>
      <c r="AK73" s="12"/>
      <c r="AL73" s="12"/>
      <c r="AM73" s="12"/>
      <c r="AN73" s="12"/>
      <c r="AO73" s="12"/>
      <c r="AP73" s="12"/>
      <c r="AQ73" s="4"/>
      <c r="AR73" s="13"/>
      <c r="AS73" s="13"/>
      <c r="AT73" s="12"/>
      <c r="AU73" s="12"/>
      <c r="AV73" s="12"/>
      <c r="AW73" s="12"/>
      <c r="AX73" s="12"/>
      <c r="AY73" s="12"/>
      <c r="AZ73" s="12"/>
      <c r="BA73" s="12"/>
      <c r="BB73" s="4"/>
    </row>
    <row r="74" spans="1:54" x14ac:dyDescent="0.2">
      <c r="A74" s="13"/>
      <c r="B74" s="12"/>
      <c r="C74" s="12"/>
      <c r="D74" s="12"/>
      <c r="E74" s="12"/>
      <c r="F74" s="12"/>
      <c r="G74" s="12"/>
      <c r="H74" s="12"/>
      <c r="I74" s="12"/>
      <c r="J74" s="12"/>
      <c r="K74" s="13"/>
      <c r="L74" s="13"/>
      <c r="M74" s="12"/>
      <c r="N74" s="12"/>
      <c r="O74" s="12"/>
      <c r="P74" s="12"/>
      <c r="Q74" s="12"/>
      <c r="R74" s="12"/>
      <c r="S74" s="12"/>
      <c r="T74" s="12"/>
      <c r="U74" s="4"/>
      <c r="V74" s="13"/>
      <c r="AG74" s="13"/>
      <c r="AH74" s="13"/>
      <c r="AI74" s="12"/>
      <c r="AJ74" s="12"/>
      <c r="AK74" s="12"/>
      <c r="AL74" s="12"/>
      <c r="AM74" s="12"/>
      <c r="AN74" s="12"/>
      <c r="AO74" s="12"/>
      <c r="AP74" s="12"/>
      <c r="AQ74" s="4"/>
      <c r="AR74" s="13"/>
      <c r="AS74" s="13"/>
      <c r="AT74" s="12"/>
      <c r="AU74" s="12"/>
      <c r="AV74" s="12"/>
      <c r="AW74" s="12"/>
      <c r="AX74" s="12"/>
      <c r="AY74" s="12"/>
      <c r="AZ74" s="12"/>
      <c r="BA74" s="12"/>
      <c r="BB74" s="4"/>
    </row>
    <row r="75" spans="1:54" x14ac:dyDescent="0.2">
      <c r="A75" s="13"/>
      <c r="B75" s="30"/>
      <c r="C75" s="12"/>
      <c r="D75" s="12"/>
      <c r="E75" s="12"/>
      <c r="F75" s="12"/>
      <c r="G75" s="12"/>
      <c r="H75" s="12"/>
      <c r="I75" s="12"/>
      <c r="J75" s="12"/>
      <c r="K75" s="13"/>
      <c r="L75" s="13"/>
      <c r="M75" s="12"/>
      <c r="N75" s="12"/>
      <c r="O75" s="12"/>
      <c r="P75" s="12"/>
      <c r="Q75" s="12"/>
      <c r="R75" s="12"/>
      <c r="S75" s="12"/>
      <c r="T75" s="12"/>
      <c r="U75" s="4"/>
      <c r="V75" s="13"/>
      <c r="AG75" s="13"/>
      <c r="AH75" s="13"/>
      <c r="AI75" s="12"/>
      <c r="AJ75" s="12"/>
      <c r="AK75" s="12"/>
      <c r="AL75" s="12"/>
      <c r="AM75" s="12"/>
      <c r="AN75" s="12"/>
      <c r="AO75" s="12"/>
      <c r="AP75" s="12"/>
      <c r="AQ75" s="4"/>
      <c r="AR75" s="13"/>
      <c r="AS75" s="13"/>
      <c r="AT75" s="12"/>
      <c r="AU75" s="12"/>
      <c r="AV75" s="12"/>
      <c r="AW75" s="12"/>
      <c r="AX75" s="12"/>
      <c r="AY75" s="12"/>
      <c r="AZ75" s="12"/>
      <c r="BA75" s="12"/>
      <c r="BB75" s="4"/>
    </row>
    <row r="76" spans="1:54" x14ac:dyDescent="0.2">
      <c r="A76" s="13"/>
      <c r="B76" s="12"/>
      <c r="C76" s="12"/>
      <c r="D76" s="12"/>
      <c r="E76" s="12"/>
      <c r="F76" s="12"/>
      <c r="G76" s="12"/>
      <c r="H76" s="12"/>
      <c r="I76" s="12"/>
      <c r="J76" s="12"/>
      <c r="K76" s="13"/>
      <c r="L76" s="13"/>
      <c r="M76" s="22"/>
      <c r="N76" s="12"/>
      <c r="O76" s="12"/>
      <c r="P76" s="12"/>
      <c r="Q76" s="12"/>
      <c r="R76" s="12"/>
      <c r="S76" s="12"/>
      <c r="T76" s="12"/>
      <c r="U76" s="4"/>
      <c r="V76" s="13"/>
      <c r="AG76" s="13"/>
      <c r="AH76" s="13"/>
      <c r="AI76" s="22"/>
      <c r="AJ76" s="12"/>
      <c r="AK76" s="12"/>
      <c r="AL76" s="12"/>
      <c r="AM76" s="12"/>
      <c r="AN76" s="12"/>
      <c r="AO76" s="12"/>
      <c r="AP76" s="12"/>
      <c r="AQ76" s="4"/>
      <c r="AR76" s="13"/>
      <c r="AS76" s="13"/>
      <c r="AT76" s="22"/>
      <c r="AU76" s="12"/>
      <c r="AV76" s="12"/>
      <c r="AW76" s="12"/>
      <c r="AX76" s="12"/>
      <c r="AY76" s="12"/>
      <c r="AZ76" s="12"/>
      <c r="BA76" s="12"/>
      <c r="BB76" s="4"/>
    </row>
    <row r="77" spans="1:54" x14ac:dyDescent="0.2">
      <c r="B77" s="12"/>
      <c r="C77" s="4"/>
      <c r="D77" s="4"/>
      <c r="E77" s="4"/>
      <c r="F77" s="4"/>
      <c r="G77" s="4"/>
      <c r="H77" s="23"/>
      <c r="I77" s="4"/>
      <c r="J77" s="4"/>
      <c r="K77" s="13"/>
      <c r="L77" s="13"/>
      <c r="M77" s="12"/>
      <c r="N77" s="12"/>
      <c r="O77" s="12"/>
      <c r="P77" s="12"/>
      <c r="Q77" s="12"/>
      <c r="R77" s="12"/>
      <c r="S77" s="12"/>
      <c r="T77" s="12"/>
      <c r="U77" s="4"/>
      <c r="V77" s="13"/>
      <c r="AG77" s="13"/>
      <c r="AH77" s="13"/>
      <c r="AI77" s="12"/>
      <c r="AJ77" s="12"/>
      <c r="AK77" s="12"/>
      <c r="AL77" s="12"/>
      <c r="AM77" s="12"/>
      <c r="AN77" s="12"/>
      <c r="AO77" s="12"/>
      <c r="AP77" s="12"/>
      <c r="AQ77" s="4"/>
      <c r="AR77" s="13"/>
      <c r="AS77" s="13"/>
      <c r="AT77" s="12"/>
      <c r="AU77" s="12"/>
      <c r="AV77" s="12"/>
      <c r="AW77" s="12"/>
      <c r="AX77" s="12"/>
      <c r="AY77" s="12"/>
      <c r="AZ77" s="12"/>
      <c r="BA77" s="12"/>
      <c r="BB77" s="4"/>
    </row>
    <row r="78" spans="1:54" x14ac:dyDescent="0.2">
      <c r="B78" s="12"/>
      <c r="C78" s="12"/>
      <c r="D78" s="12"/>
      <c r="E78" s="12"/>
      <c r="F78" s="12"/>
      <c r="G78" s="12"/>
      <c r="H78" s="23"/>
      <c r="I78" s="12"/>
      <c r="J78" s="4"/>
      <c r="K78" s="13"/>
      <c r="L78" s="13"/>
      <c r="M78" s="12"/>
      <c r="N78" s="12"/>
      <c r="O78" s="12"/>
      <c r="P78" s="12"/>
      <c r="Q78" s="12"/>
      <c r="R78" s="12"/>
      <c r="S78" s="12"/>
      <c r="T78" s="12"/>
      <c r="U78" s="4"/>
      <c r="V78" s="13"/>
      <c r="AG78" s="13"/>
      <c r="AH78" s="13"/>
      <c r="AI78" s="12"/>
      <c r="AJ78" s="12"/>
      <c r="AK78" s="12"/>
      <c r="AL78" s="12"/>
      <c r="AM78" s="12"/>
      <c r="AN78" s="12"/>
      <c r="AO78" s="12"/>
      <c r="AP78" s="12"/>
      <c r="AQ78" s="4"/>
      <c r="AR78" s="13"/>
      <c r="AS78" s="13"/>
      <c r="AT78" s="12"/>
      <c r="AU78" s="12"/>
      <c r="AV78" s="12"/>
      <c r="AW78" s="12"/>
      <c r="AX78" s="12"/>
      <c r="AY78" s="12"/>
      <c r="AZ78" s="12"/>
      <c r="BA78" s="12"/>
      <c r="BB78" s="4"/>
    </row>
    <row r="79" spans="1:54" x14ac:dyDescent="0.2">
      <c r="B79" s="12"/>
      <c r="C79" s="4"/>
      <c r="D79" s="4"/>
      <c r="E79" s="4"/>
      <c r="F79" s="4"/>
      <c r="G79" s="4"/>
      <c r="H79" s="23"/>
      <c r="I79" s="4"/>
      <c r="J79" s="4"/>
      <c r="K79" s="13"/>
      <c r="L79" s="13"/>
      <c r="M79" s="12"/>
      <c r="N79" s="12"/>
      <c r="O79" s="12"/>
      <c r="P79" s="12"/>
      <c r="Q79" s="12"/>
      <c r="R79" s="12"/>
      <c r="S79" s="12"/>
      <c r="T79" s="12"/>
      <c r="U79" s="4"/>
      <c r="V79" s="13"/>
      <c r="AG79" s="13"/>
      <c r="AH79" s="13"/>
      <c r="AI79" s="12"/>
      <c r="AJ79" s="12"/>
      <c r="AK79" s="12"/>
      <c r="AL79" s="12"/>
      <c r="AM79" s="12"/>
      <c r="AN79" s="12"/>
      <c r="AO79" s="12"/>
      <c r="AP79" s="12"/>
      <c r="AQ79" s="4"/>
      <c r="AR79" s="13"/>
      <c r="AS79" s="13"/>
      <c r="AT79" s="12"/>
      <c r="AU79" s="12"/>
      <c r="AV79" s="12"/>
      <c r="AW79" s="12"/>
      <c r="AX79" s="12"/>
      <c r="AY79" s="12"/>
      <c r="AZ79" s="12"/>
      <c r="BA79" s="12"/>
      <c r="BB79" s="4"/>
    </row>
    <row r="80" spans="1:54" x14ac:dyDescent="0.2">
      <c r="B80" s="12"/>
      <c r="C80" s="4"/>
      <c r="D80" s="4"/>
      <c r="E80" s="4"/>
      <c r="F80" s="4"/>
      <c r="G80" s="4"/>
      <c r="H80" s="23"/>
      <c r="I80" s="4"/>
      <c r="J80" s="4"/>
      <c r="K80" s="13"/>
      <c r="M80" s="12"/>
      <c r="N80" s="4"/>
      <c r="O80" s="4"/>
      <c r="P80" s="4"/>
      <c r="Q80" s="4"/>
      <c r="R80" s="4"/>
      <c r="S80" s="23"/>
      <c r="T80" s="4"/>
      <c r="U80" s="4"/>
      <c r="V80" s="13"/>
      <c r="AG80" s="13"/>
      <c r="AI80" s="12"/>
      <c r="AJ80" s="4"/>
      <c r="AK80" s="4"/>
      <c r="AL80" s="4"/>
      <c r="AM80" s="4"/>
      <c r="AN80" s="4"/>
      <c r="AO80" s="23"/>
      <c r="AP80" s="4"/>
      <c r="AQ80" s="4"/>
      <c r="AR80" s="13"/>
      <c r="AT80" s="12"/>
      <c r="AU80" s="4"/>
      <c r="AV80" s="4"/>
      <c r="AW80" s="4"/>
      <c r="AX80" s="4"/>
      <c r="AY80" s="4"/>
      <c r="AZ80" s="23"/>
      <c r="BA80" s="4"/>
      <c r="BB80" s="4"/>
    </row>
    <row r="81" spans="1:54" x14ac:dyDescent="0.2">
      <c r="B81" s="28"/>
      <c r="C81" s="12"/>
      <c r="D81" s="12"/>
      <c r="E81" s="12"/>
      <c r="F81" s="12"/>
      <c r="G81" s="12"/>
      <c r="H81" s="12"/>
      <c r="I81" s="12"/>
      <c r="J81" s="12"/>
      <c r="K81" s="13"/>
      <c r="M81" s="12"/>
      <c r="N81" s="12"/>
      <c r="O81" s="12"/>
      <c r="P81" s="12"/>
      <c r="Q81" s="12"/>
      <c r="R81" s="12"/>
      <c r="S81" s="23"/>
      <c r="T81" s="12"/>
      <c r="U81" s="4"/>
      <c r="V81" s="13"/>
      <c r="X81" s="12"/>
      <c r="Y81" s="12"/>
      <c r="Z81" s="12"/>
      <c r="AA81" s="12"/>
      <c r="AB81" s="12"/>
      <c r="AC81" s="12"/>
      <c r="AD81" s="23"/>
      <c r="AE81" s="12"/>
      <c r="AF81" s="4"/>
      <c r="AG81" s="13"/>
      <c r="AI81" s="12"/>
      <c r="AJ81" s="12"/>
      <c r="AK81" s="12"/>
      <c r="AL81" s="12"/>
      <c r="AM81" s="12"/>
      <c r="AN81" s="12"/>
      <c r="AO81" s="23"/>
      <c r="AP81" s="12"/>
      <c r="AQ81" s="4"/>
      <c r="AR81" s="13"/>
      <c r="AT81" s="12"/>
      <c r="AU81" s="12"/>
      <c r="AV81" s="12"/>
      <c r="AW81" s="12"/>
      <c r="AX81" s="12"/>
      <c r="AY81" s="12"/>
      <c r="AZ81" s="23"/>
      <c r="BA81" s="12"/>
      <c r="BB81" s="4"/>
    </row>
    <row r="82" spans="1:54" x14ac:dyDescent="0.2">
      <c r="A82" s="13"/>
      <c r="B82" s="22"/>
      <c r="C82" s="12"/>
      <c r="D82" s="12"/>
      <c r="E82" s="12"/>
      <c r="F82" s="12"/>
      <c r="G82" s="12"/>
      <c r="H82" s="12"/>
      <c r="I82" s="12"/>
      <c r="J82" s="4"/>
      <c r="K82" s="13"/>
      <c r="M82" s="12"/>
      <c r="N82" s="4"/>
      <c r="O82" s="4"/>
      <c r="P82" s="4"/>
      <c r="Q82" s="4"/>
      <c r="R82" s="4"/>
      <c r="S82" s="23"/>
      <c r="T82" s="4"/>
      <c r="U82" s="4"/>
      <c r="V82" s="13"/>
      <c r="X82" s="12"/>
      <c r="Y82" s="4"/>
      <c r="Z82" s="4"/>
      <c r="AA82" s="4"/>
      <c r="AB82" s="4"/>
      <c r="AC82" s="4"/>
      <c r="AD82" s="23"/>
      <c r="AE82" s="4"/>
      <c r="AF82" s="4"/>
      <c r="AG82" s="13"/>
      <c r="AI82" s="12"/>
      <c r="AJ82" s="4"/>
      <c r="AK82" s="4"/>
      <c r="AL82" s="4"/>
      <c r="AM82" s="4"/>
      <c r="AN82" s="4"/>
      <c r="AO82" s="23"/>
      <c r="AP82" s="4"/>
      <c r="AQ82" s="4"/>
      <c r="AR82" s="13"/>
      <c r="AT82" s="12"/>
      <c r="AU82" s="4"/>
      <c r="AV82" s="4"/>
      <c r="AW82" s="4"/>
      <c r="AX82" s="4"/>
      <c r="AY82" s="4"/>
      <c r="AZ82" s="23"/>
      <c r="BA82" s="4"/>
      <c r="BB82" s="4"/>
    </row>
    <row r="83" spans="1:54" x14ac:dyDescent="0.2">
      <c r="A83" s="13"/>
      <c r="B83" s="12"/>
      <c r="C83" s="12"/>
      <c r="D83" s="12"/>
      <c r="E83" s="12"/>
      <c r="F83" s="12"/>
      <c r="G83" s="12"/>
      <c r="H83" s="12"/>
      <c r="I83" s="12"/>
      <c r="J83" s="4"/>
      <c r="K83" s="13"/>
      <c r="M83" s="12"/>
      <c r="N83" s="4"/>
      <c r="O83" s="4"/>
      <c r="P83" s="4"/>
      <c r="Q83" s="4"/>
      <c r="R83" s="4"/>
      <c r="S83" s="23"/>
      <c r="T83" s="4"/>
      <c r="U83" s="4"/>
      <c r="V83" s="13"/>
      <c r="X83" s="12"/>
      <c r="Y83" s="4"/>
      <c r="Z83" s="4"/>
      <c r="AA83" s="4"/>
      <c r="AB83" s="4"/>
      <c r="AC83" s="4"/>
      <c r="AD83" s="23"/>
      <c r="AE83" s="4"/>
      <c r="AF83" s="4"/>
      <c r="AG83" s="13"/>
      <c r="AI83" s="12"/>
      <c r="AJ83" s="4"/>
      <c r="AK83" s="4"/>
      <c r="AL83" s="4"/>
      <c r="AM83" s="4"/>
      <c r="AN83" s="4"/>
      <c r="AO83" s="23"/>
      <c r="AP83" s="4"/>
      <c r="AQ83" s="4"/>
      <c r="AR83" s="13"/>
      <c r="AT83" s="12"/>
      <c r="AU83" s="4"/>
      <c r="AV83" s="4"/>
      <c r="AW83" s="4"/>
      <c r="AX83" s="4"/>
      <c r="AY83" s="4"/>
      <c r="AZ83" s="23"/>
      <c r="BA83" s="4"/>
      <c r="BB83" s="4"/>
    </row>
    <row r="84" spans="1:54" x14ac:dyDescent="0.2">
      <c r="A84" s="13"/>
      <c r="B84" s="12"/>
      <c r="C84" s="12"/>
      <c r="D84" s="12"/>
      <c r="E84" s="12"/>
      <c r="F84" s="12"/>
      <c r="G84" s="12"/>
      <c r="H84" s="12"/>
      <c r="I84" s="12"/>
      <c r="J84" s="4"/>
      <c r="K84" s="13"/>
      <c r="V84" s="13"/>
      <c r="AG84" s="13"/>
      <c r="AR84" s="13"/>
    </row>
    <row r="85" spans="1:54" x14ac:dyDescent="0.2">
      <c r="A85" s="13"/>
      <c r="B85" s="12"/>
      <c r="C85" s="12"/>
      <c r="D85" s="12"/>
      <c r="E85" s="12"/>
      <c r="F85" s="12"/>
      <c r="G85" s="12"/>
      <c r="H85" s="12"/>
      <c r="I85" s="12"/>
      <c r="J85" s="4"/>
      <c r="K85" s="13"/>
      <c r="V85" s="13"/>
      <c r="AG85" s="13"/>
      <c r="AR85" s="13"/>
    </row>
    <row r="86" spans="1:54" x14ac:dyDescent="0.2">
      <c r="A86" s="13"/>
      <c r="B86" s="12"/>
      <c r="C86" s="12"/>
      <c r="D86" s="12"/>
      <c r="E86" s="12"/>
      <c r="F86" s="12"/>
      <c r="G86" s="12"/>
      <c r="H86" s="12"/>
      <c r="I86" s="12"/>
      <c r="J86" s="4"/>
      <c r="K86" s="13"/>
      <c r="V86" s="13"/>
      <c r="AG86" s="13"/>
      <c r="AR86" s="13"/>
    </row>
    <row r="87" spans="1:54" x14ac:dyDescent="0.2">
      <c r="A87" s="13"/>
      <c r="B87" s="12"/>
      <c r="C87" s="12"/>
      <c r="D87" s="12"/>
      <c r="E87" s="12"/>
      <c r="F87" s="12"/>
      <c r="G87" s="12"/>
      <c r="H87" s="12"/>
      <c r="I87" s="12"/>
      <c r="J87" s="4"/>
      <c r="K87" s="13"/>
      <c r="V87" s="13"/>
      <c r="AG87" s="13"/>
      <c r="AR87" s="13"/>
    </row>
    <row r="88" spans="1:54" x14ac:dyDescent="0.2">
      <c r="A88" s="13"/>
      <c r="B88" s="22"/>
      <c r="C88" s="12"/>
      <c r="D88" s="12"/>
      <c r="E88" s="12"/>
      <c r="F88" s="12"/>
      <c r="G88" s="12"/>
      <c r="H88" s="12"/>
      <c r="I88" s="12"/>
      <c r="J88" s="4"/>
      <c r="K88" s="13"/>
      <c r="V88" s="13"/>
      <c r="AG88" s="13"/>
      <c r="AR88" s="13"/>
    </row>
    <row r="89" spans="1:54" x14ac:dyDescent="0.2">
      <c r="A89" s="13"/>
      <c r="B89" s="12"/>
      <c r="C89" s="12"/>
      <c r="D89" s="12"/>
      <c r="E89" s="12"/>
      <c r="F89" s="12"/>
      <c r="G89" s="12"/>
      <c r="H89" s="12"/>
      <c r="I89" s="12"/>
      <c r="J89" s="4"/>
      <c r="K89" s="13"/>
      <c r="V89" s="13"/>
      <c r="AG89" s="13"/>
      <c r="AR89" s="13"/>
    </row>
    <row r="90" spans="1:54" x14ac:dyDescent="0.2">
      <c r="A90" s="13"/>
      <c r="B90" s="12"/>
      <c r="C90" s="12"/>
      <c r="D90" s="12"/>
      <c r="E90" s="12"/>
      <c r="F90" s="12"/>
      <c r="G90" s="12"/>
      <c r="H90" s="12"/>
      <c r="I90" s="12"/>
      <c r="J90" s="4"/>
      <c r="K90" s="13"/>
      <c r="V90" s="13"/>
      <c r="AG90" s="13"/>
      <c r="AR90" s="13"/>
    </row>
    <row r="91" spans="1:54" x14ac:dyDescent="0.2">
      <c r="A91" s="13"/>
      <c r="B91" s="12"/>
      <c r="C91" s="12"/>
      <c r="D91" s="12"/>
      <c r="E91" s="12"/>
      <c r="F91" s="12"/>
      <c r="G91" s="12"/>
      <c r="H91" s="12"/>
      <c r="I91" s="12"/>
      <c r="J91" s="4"/>
      <c r="K91" s="13"/>
      <c r="V91" s="13"/>
      <c r="AG91" s="13"/>
      <c r="AR91" s="13"/>
    </row>
    <row r="92" spans="1:54" x14ac:dyDescent="0.2">
      <c r="B92" s="12"/>
      <c r="C92" s="4"/>
      <c r="D92" s="4"/>
      <c r="E92" s="4"/>
      <c r="F92" s="4"/>
      <c r="G92" s="4"/>
      <c r="H92" s="23"/>
      <c r="I92" s="4"/>
      <c r="J92" s="4"/>
      <c r="K92" s="13"/>
      <c r="V92" s="13"/>
      <c r="AG92" s="13"/>
      <c r="AR92" s="13"/>
    </row>
    <row r="93" spans="1:54" x14ac:dyDescent="0.2">
      <c r="B93" s="12"/>
      <c r="C93" s="12"/>
      <c r="D93" s="12"/>
      <c r="E93" s="12"/>
      <c r="F93" s="12"/>
      <c r="G93" s="12"/>
      <c r="H93" s="23"/>
      <c r="I93" s="12"/>
      <c r="J93" s="4"/>
      <c r="K93" s="13"/>
      <c r="V93" s="13"/>
      <c r="AG93" s="13"/>
      <c r="AR93" s="13"/>
    </row>
    <row r="94" spans="1:54" x14ac:dyDescent="0.2">
      <c r="B94" s="12"/>
      <c r="C94" s="4"/>
      <c r="D94" s="4"/>
      <c r="E94" s="4"/>
      <c r="F94" s="4"/>
      <c r="G94" s="4"/>
      <c r="H94" s="23"/>
      <c r="I94" s="4"/>
      <c r="J94" s="4"/>
      <c r="K94" s="13"/>
      <c r="V94" s="13"/>
      <c r="AG94" s="13"/>
      <c r="AR94" s="13"/>
    </row>
    <row r="95" spans="1:54" x14ac:dyDescent="0.2">
      <c r="B95" s="12"/>
      <c r="C95" s="4"/>
      <c r="D95" s="4"/>
      <c r="E95" s="4"/>
      <c r="F95" s="4"/>
      <c r="G95" s="4"/>
      <c r="H95" s="23"/>
      <c r="I95" s="4"/>
      <c r="J95" s="4"/>
      <c r="K95" s="13"/>
      <c r="V95" s="13"/>
      <c r="AG95" s="13"/>
      <c r="AR95" s="13"/>
    </row>
  </sheetData>
  <hyperlinks>
    <hyperlink ref="A1" location="Information!A1" display="@" xr:uid="{A5EE9495-B034-4D3A-A987-17282D24870F}"/>
  </hyperlinks>
  <pageMargins left="0.7" right="0.7" top="0.75" bottom="0.75" header="0.3" footer="0.3"/>
  <pageSetup paperSize="9" scale="89" orientation="portrait" r:id="rId1"/>
  <headerFooter>
    <oddHeader>&amp;LHagalunds IS&amp;C&amp;20 1950/51 - 1959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6819C-8D4A-4207-9DC6-1C89001878F6}">
  <sheetPr>
    <pageSetUpPr fitToPage="1"/>
  </sheetPr>
  <dimension ref="A1:BX64"/>
  <sheetViews>
    <sheetView view="pageLayout" topLeftCell="A28" zoomScaleNormal="100" workbookViewId="0">
      <selection activeCell="N56" sqref="N56:U56"/>
    </sheetView>
  </sheetViews>
  <sheetFormatPr defaultRowHeight="12" x14ac:dyDescent="0.2"/>
  <cols>
    <col min="1" max="1" width="2.85546875" style="10" bestFit="1" customWidth="1"/>
    <col min="2" max="2" width="20.7109375" style="10" customWidth="1"/>
    <col min="3" max="3" width="3.7109375" style="37" bestFit="1" customWidth="1"/>
    <col min="4" max="4" width="3.5703125" style="37" bestFit="1" customWidth="1"/>
    <col min="5" max="5" width="2.85546875" style="37" bestFit="1" customWidth="1"/>
    <col min="6" max="6" width="3.5703125" style="37" bestFit="1" customWidth="1"/>
    <col min="7" max="7" width="3.7109375" style="37" bestFit="1" customWidth="1"/>
    <col min="8" max="8" width="1.5703125" style="10" bestFit="1" customWidth="1"/>
    <col min="9" max="9" width="3.7109375" style="37" bestFit="1" customWidth="1"/>
    <col min="10" max="10" width="3.7109375" style="10" bestFit="1" customWidth="1"/>
    <col min="11" max="11" width="2.85546875" style="10" customWidth="1"/>
    <col min="12" max="12" width="2.85546875" style="10" bestFit="1" customWidth="1"/>
    <col min="13" max="13" width="20.7109375" style="10" customWidth="1"/>
    <col min="14" max="15" width="3.7109375" style="37" bestFit="1" customWidth="1"/>
    <col min="16" max="16" width="2.85546875" style="37" bestFit="1" customWidth="1"/>
    <col min="17" max="18" width="3.7109375" style="37" bestFit="1" customWidth="1"/>
    <col min="19" max="19" width="1.5703125" style="21" bestFit="1" customWidth="1"/>
    <col min="20" max="21" width="3.7109375" style="37" bestFit="1" customWidth="1"/>
    <col min="22" max="22" width="2.7109375" style="10" customWidth="1"/>
    <col min="23" max="23" width="2.7109375" style="10" bestFit="1" customWidth="1"/>
    <col min="24" max="24" width="20.7109375" style="10" customWidth="1"/>
    <col min="25" max="26" width="3.5703125" style="10" bestFit="1" customWidth="1"/>
    <col min="27" max="27" width="2.7109375" style="10" bestFit="1" customWidth="1"/>
    <col min="28" max="29" width="3.5703125" style="10" bestFit="1" customWidth="1"/>
    <col min="30" max="30" width="1.5703125" style="10" bestFit="1" customWidth="1"/>
    <col min="31" max="32" width="3.5703125" style="10" bestFit="1" customWidth="1"/>
    <col min="33" max="33" width="2.7109375" style="10" customWidth="1"/>
    <col min="34" max="34" width="2.85546875" style="10" bestFit="1" customWidth="1"/>
    <col min="35" max="35" width="20.7109375" style="10" customWidth="1"/>
    <col min="36" max="37" width="3.7109375" style="37" bestFit="1" customWidth="1"/>
    <col min="38" max="38" width="2.85546875" style="37" bestFit="1" customWidth="1"/>
    <col min="39" max="40" width="3.7109375" style="37" bestFit="1" customWidth="1"/>
    <col min="41" max="41" width="1.5703125" style="21" bestFit="1" customWidth="1"/>
    <col min="42" max="42" width="3.7109375" style="37" bestFit="1" customWidth="1"/>
    <col min="43" max="43" width="3.7109375" style="10" bestFit="1" customWidth="1"/>
    <col min="44" max="44" width="2.7109375" style="10" customWidth="1"/>
    <col min="45" max="45" width="2.85546875" style="10" bestFit="1" customWidth="1"/>
    <col min="46" max="46" width="20.7109375" style="10" customWidth="1"/>
    <col min="47" max="48" width="3.7109375" style="37" bestFit="1" customWidth="1"/>
    <col min="49" max="49" width="2.85546875" style="37" bestFit="1" customWidth="1"/>
    <col min="50" max="51" width="3.7109375" style="37" bestFit="1" customWidth="1"/>
    <col min="52" max="52" width="1.5703125" style="21" bestFit="1" customWidth="1"/>
    <col min="53" max="54" width="3.7109375" style="37" bestFit="1" customWidth="1"/>
    <col min="55" max="55" width="9.140625" style="10"/>
    <col min="56" max="56" width="20.28515625" style="33" bestFit="1" customWidth="1"/>
    <col min="57" max="58" width="2.7109375" style="33" bestFit="1" customWidth="1"/>
    <col min="59" max="59" width="1.85546875" style="33" bestFit="1" customWidth="1"/>
    <col min="60" max="60" width="2.7109375" style="33" bestFit="1" customWidth="1"/>
    <col min="61" max="61" width="2.7109375" style="34" bestFit="1" customWidth="1"/>
    <col min="62" max="62" width="1.5703125" style="34" bestFit="1" customWidth="1"/>
    <col min="63" max="63" width="2.7109375" style="34" bestFit="1" customWidth="1"/>
    <col min="64" max="76" width="9.140625" style="33"/>
    <col min="77" max="16384" width="9.140625" style="10"/>
  </cols>
  <sheetData>
    <row r="1" spans="1:64" x14ac:dyDescent="0.2">
      <c r="B1" s="28" t="s">
        <v>72</v>
      </c>
      <c r="C1" s="35"/>
      <c r="D1" s="35"/>
      <c r="E1" s="35"/>
      <c r="F1" s="35"/>
      <c r="G1" s="35"/>
      <c r="H1" s="12"/>
      <c r="I1" s="35"/>
      <c r="J1" s="12"/>
      <c r="K1" s="12"/>
      <c r="M1" s="28" t="s">
        <v>131</v>
      </c>
      <c r="N1" s="35"/>
      <c r="O1" s="35"/>
      <c r="P1" s="35"/>
      <c r="Q1" s="35"/>
      <c r="R1" s="35"/>
      <c r="S1" s="13"/>
      <c r="T1" s="35"/>
      <c r="U1" s="12"/>
      <c r="AG1" s="12"/>
      <c r="AR1" s="12"/>
      <c r="BC1" s="12"/>
      <c r="BD1" s="10"/>
      <c r="BE1" s="10"/>
      <c r="BF1" s="10"/>
      <c r="BG1" s="10"/>
      <c r="BH1" s="10"/>
      <c r="BI1" s="10"/>
      <c r="BJ1" s="10"/>
      <c r="BK1" s="10"/>
      <c r="BL1" s="10"/>
    </row>
    <row r="2" spans="1:64" x14ac:dyDescent="0.2">
      <c r="A2" s="13">
        <v>1</v>
      </c>
      <c r="B2" s="12" t="s">
        <v>20</v>
      </c>
      <c r="C2" s="35">
        <v>18</v>
      </c>
      <c r="D2" s="35">
        <v>14</v>
      </c>
      <c r="E2" s="35">
        <v>2</v>
      </c>
      <c r="F2" s="35">
        <v>2</v>
      </c>
      <c r="G2" s="35">
        <v>50</v>
      </c>
      <c r="H2" s="12" t="s">
        <v>2</v>
      </c>
      <c r="I2" s="35">
        <v>19</v>
      </c>
      <c r="J2" s="4">
        <f t="shared" ref="J2:J11" si="0">SUM(2*D2+E2)</f>
        <v>30</v>
      </c>
      <c r="K2" s="12"/>
      <c r="L2" s="13">
        <v>1</v>
      </c>
      <c r="M2" s="33" t="s">
        <v>95</v>
      </c>
      <c r="N2" s="36">
        <v>18</v>
      </c>
      <c r="O2" s="36">
        <v>14</v>
      </c>
      <c r="P2" s="36">
        <v>2</v>
      </c>
      <c r="Q2" s="36">
        <v>2</v>
      </c>
      <c r="R2" s="36">
        <v>63</v>
      </c>
      <c r="S2" s="34" t="s">
        <v>2</v>
      </c>
      <c r="T2" s="36">
        <v>15</v>
      </c>
      <c r="U2" s="4">
        <f t="shared" ref="U2:U11" si="1">SUM(2*O2+P2)</f>
        <v>30</v>
      </c>
      <c r="AG2" s="12"/>
      <c r="AR2" s="12"/>
      <c r="BC2" s="12"/>
      <c r="BD2" s="10"/>
      <c r="BE2" s="10"/>
      <c r="BF2" s="10"/>
      <c r="BG2" s="10"/>
      <c r="BH2" s="10"/>
      <c r="BI2" s="10"/>
      <c r="BJ2" s="10"/>
      <c r="BK2" s="10"/>
      <c r="BL2" s="10"/>
    </row>
    <row r="3" spans="1:64" x14ac:dyDescent="0.2">
      <c r="A3" s="13">
        <v>2</v>
      </c>
      <c r="B3" s="22" t="s">
        <v>61</v>
      </c>
      <c r="C3" s="35">
        <v>18</v>
      </c>
      <c r="D3" s="35">
        <v>13</v>
      </c>
      <c r="E3" s="35">
        <v>3</v>
      </c>
      <c r="F3" s="35">
        <v>2</v>
      </c>
      <c r="G3" s="35">
        <v>63</v>
      </c>
      <c r="H3" s="12" t="s">
        <v>2</v>
      </c>
      <c r="I3" s="35">
        <v>34</v>
      </c>
      <c r="J3" s="4">
        <f t="shared" si="0"/>
        <v>29</v>
      </c>
      <c r="K3" s="12"/>
      <c r="L3" s="13">
        <v>2</v>
      </c>
      <c r="M3" s="33" t="s">
        <v>80</v>
      </c>
      <c r="N3" s="36">
        <v>18</v>
      </c>
      <c r="O3" s="36">
        <v>13</v>
      </c>
      <c r="P3" s="36">
        <v>2</v>
      </c>
      <c r="Q3" s="36">
        <v>3</v>
      </c>
      <c r="R3" s="36">
        <v>46</v>
      </c>
      <c r="S3" s="34" t="s">
        <v>2</v>
      </c>
      <c r="T3" s="36">
        <v>25</v>
      </c>
      <c r="U3" s="4">
        <f t="shared" si="1"/>
        <v>28</v>
      </c>
      <c r="AG3" s="12"/>
      <c r="AR3" s="12"/>
      <c r="BC3" s="12"/>
      <c r="BD3" s="10"/>
      <c r="BE3" s="10"/>
      <c r="BF3" s="10"/>
      <c r="BG3" s="10"/>
      <c r="BH3" s="10"/>
      <c r="BI3" s="10"/>
      <c r="BJ3" s="10"/>
      <c r="BK3" s="10"/>
      <c r="BL3" s="10"/>
    </row>
    <row r="4" spans="1:64" x14ac:dyDescent="0.2">
      <c r="A4" s="13">
        <v>3</v>
      </c>
      <c r="B4" s="12" t="s">
        <v>69</v>
      </c>
      <c r="C4" s="35">
        <v>18</v>
      </c>
      <c r="D4" s="35">
        <v>9</v>
      </c>
      <c r="E4" s="35">
        <v>3</v>
      </c>
      <c r="F4" s="35">
        <v>6</v>
      </c>
      <c r="G4" s="35">
        <v>43</v>
      </c>
      <c r="H4" s="12" t="s">
        <v>2</v>
      </c>
      <c r="I4" s="35">
        <v>41</v>
      </c>
      <c r="J4" s="4">
        <f t="shared" si="0"/>
        <v>21</v>
      </c>
      <c r="K4" s="12"/>
      <c r="L4" s="13">
        <v>3</v>
      </c>
      <c r="M4" s="33" t="s">
        <v>28</v>
      </c>
      <c r="N4" s="36">
        <v>18</v>
      </c>
      <c r="O4" s="36">
        <v>11</v>
      </c>
      <c r="P4" s="36">
        <v>1</v>
      </c>
      <c r="Q4" s="36">
        <v>6</v>
      </c>
      <c r="R4" s="36">
        <v>39</v>
      </c>
      <c r="S4" s="34" t="s">
        <v>2</v>
      </c>
      <c r="T4" s="36">
        <v>28</v>
      </c>
      <c r="U4" s="4">
        <f t="shared" si="1"/>
        <v>23</v>
      </c>
      <c r="AG4" s="12"/>
      <c r="AR4" s="12"/>
      <c r="BC4" s="12"/>
      <c r="BD4" s="10"/>
      <c r="BE4" s="10"/>
      <c r="BF4" s="10"/>
      <c r="BG4" s="10"/>
      <c r="BH4" s="10"/>
      <c r="BI4" s="10"/>
      <c r="BJ4" s="10"/>
      <c r="BK4" s="10"/>
      <c r="BL4" s="10"/>
    </row>
    <row r="5" spans="1:64" x14ac:dyDescent="0.2">
      <c r="A5" s="13">
        <v>4</v>
      </c>
      <c r="B5" s="12" t="s">
        <v>31</v>
      </c>
      <c r="C5" s="35">
        <v>18</v>
      </c>
      <c r="D5" s="35">
        <v>8</v>
      </c>
      <c r="E5" s="35">
        <v>4</v>
      </c>
      <c r="F5" s="35">
        <v>6</v>
      </c>
      <c r="G5" s="35">
        <v>48</v>
      </c>
      <c r="H5" s="12" t="s">
        <v>2</v>
      </c>
      <c r="I5" s="35">
        <v>41</v>
      </c>
      <c r="J5" s="4">
        <f t="shared" si="0"/>
        <v>20</v>
      </c>
      <c r="K5" s="12"/>
      <c r="L5" s="13">
        <v>4</v>
      </c>
      <c r="M5" s="32" t="s">
        <v>12</v>
      </c>
      <c r="N5" s="36">
        <v>18</v>
      </c>
      <c r="O5" s="36">
        <v>10</v>
      </c>
      <c r="P5" s="36">
        <v>1</v>
      </c>
      <c r="Q5" s="36">
        <v>7</v>
      </c>
      <c r="R5" s="36">
        <v>39</v>
      </c>
      <c r="S5" s="34" t="s">
        <v>2</v>
      </c>
      <c r="T5" s="36">
        <v>31</v>
      </c>
      <c r="U5" s="4">
        <f t="shared" si="1"/>
        <v>21</v>
      </c>
      <c r="AG5" s="12"/>
      <c r="AR5" s="12"/>
      <c r="BC5" s="12"/>
      <c r="BD5" s="10"/>
      <c r="BE5" s="10"/>
      <c r="BF5" s="10"/>
      <c r="BG5" s="10"/>
      <c r="BH5" s="10"/>
      <c r="BI5" s="10"/>
      <c r="BJ5" s="10"/>
      <c r="BK5" s="10"/>
      <c r="BL5" s="10"/>
    </row>
    <row r="6" spans="1:64" x14ac:dyDescent="0.2">
      <c r="A6" s="13">
        <v>5</v>
      </c>
      <c r="B6" s="22" t="s">
        <v>15</v>
      </c>
      <c r="C6" s="35">
        <v>18</v>
      </c>
      <c r="D6" s="35">
        <v>9</v>
      </c>
      <c r="E6" s="35">
        <v>1</v>
      </c>
      <c r="F6" s="35">
        <v>8</v>
      </c>
      <c r="G6" s="35">
        <v>37</v>
      </c>
      <c r="H6" s="12" t="s">
        <v>2</v>
      </c>
      <c r="I6" s="35">
        <v>40</v>
      </c>
      <c r="J6" s="4">
        <f t="shared" si="0"/>
        <v>19</v>
      </c>
      <c r="K6" s="12"/>
      <c r="L6" s="13">
        <v>5</v>
      </c>
      <c r="M6" s="33" t="s">
        <v>132</v>
      </c>
      <c r="N6" s="36">
        <v>18</v>
      </c>
      <c r="O6" s="36">
        <v>7</v>
      </c>
      <c r="P6" s="36">
        <v>1</v>
      </c>
      <c r="Q6" s="36">
        <v>10</v>
      </c>
      <c r="R6" s="36">
        <v>26</v>
      </c>
      <c r="S6" s="34" t="s">
        <v>2</v>
      </c>
      <c r="T6" s="36">
        <v>33</v>
      </c>
      <c r="U6" s="4">
        <f t="shared" si="1"/>
        <v>15</v>
      </c>
      <c r="AG6" s="12"/>
      <c r="AR6" s="12"/>
      <c r="BC6" s="12"/>
      <c r="BD6" s="10"/>
      <c r="BE6" s="10"/>
      <c r="BF6" s="10"/>
      <c r="BG6" s="10"/>
      <c r="BH6" s="10"/>
      <c r="BI6" s="10"/>
      <c r="BJ6" s="10"/>
      <c r="BK6" s="10"/>
      <c r="BL6" s="10"/>
    </row>
    <row r="7" spans="1:64" x14ac:dyDescent="0.2">
      <c r="A7" s="13">
        <v>6</v>
      </c>
      <c r="B7" s="12" t="s">
        <v>8</v>
      </c>
      <c r="C7" s="35">
        <v>18</v>
      </c>
      <c r="D7" s="35">
        <v>6</v>
      </c>
      <c r="E7" s="35">
        <v>6</v>
      </c>
      <c r="F7" s="35">
        <v>6</v>
      </c>
      <c r="G7" s="35">
        <v>37</v>
      </c>
      <c r="H7" s="12" t="s">
        <v>2</v>
      </c>
      <c r="I7" s="35">
        <v>33</v>
      </c>
      <c r="J7" s="4">
        <f t="shared" si="0"/>
        <v>18</v>
      </c>
      <c r="K7" s="12"/>
      <c r="L7" s="13">
        <v>6</v>
      </c>
      <c r="M7" s="33" t="s">
        <v>123</v>
      </c>
      <c r="N7" s="36">
        <v>18</v>
      </c>
      <c r="O7" s="36">
        <v>6</v>
      </c>
      <c r="P7" s="36">
        <v>3</v>
      </c>
      <c r="Q7" s="36">
        <v>9</v>
      </c>
      <c r="R7" s="36">
        <v>25</v>
      </c>
      <c r="S7" s="34" t="s">
        <v>2</v>
      </c>
      <c r="T7" s="36">
        <v>40</v>
      </c>
      <c r="U7" s="4">
        <f t="shared" si="1"/>
        <v>15</v>
      </c>
      <c r="AG7" s="12"/>
      <c r="AR7" s="12"/>
      <c r="BC7" s="12"/>
      <c r="BD7" s="10"/>
      <c r="BE7" s="10"/>
      <c r="BF7" s="10"/>
      <c r="BG7" s="10"/>
      <c r="BH7" s="10"/>
      <c r="BI7" s="10"/>
      <c r="BJ7" s="10"/>
      <c r="BK7" s="10"/>
      <c r="BL7" s="10"/>
    </row>
    <row r="8" spans="1:64" x14ac:dyDescent="0.2">
      <c r="A8" s="13">
        <v>7</v>
      </c>
      <c r="B8" s="22" t="s">
        <v>16</v>
      </c>
      <c r="C8" s="35">
        <v>18</v>
      </c>
      <c r="D8" s="35">
        <v>7</v>
      </c>
      <c r="E8" s="35">
        <v>0</v>
      </c>
      <c r="F8" s="35">
        <v>11</v>
      </c>
      <c r="G8" s="35">
        <v>36</v>
      </c>
      <c r="H8" s="12" t="s">
        <v>2</v>
      </c>
      <c r="I8" s="35">
        <v>50</v>
      </c>
      <c r="J8" s="4">
        <f t="shared" si="0"/>
        <v>14</v>
      </c>
      <c r="K8" s="12"/>
      <c r="L8" s="13">
        <v>7</v>
      </c>
      <c r="M8" s="33" t="s">
        <v>23</v>
      </c>
      <c r="N8" s="36">
        <v>18</v>
      </c>
      <c r="O8" s="36">
        <v>5</v>
      </c>
      <c r="P8" s="36">
        <v>4</v>
      </c>
      <c r="Q8" s="36">
        <v>9</v>
      </c>
      <c r="R8" s="36">
        <v>27</v>
      </c>
      <c r="S8" s="34" t="s">
        <v>2</v>
      </c>
      <c r="T8" s="36">
        <v>38</v>
      </c>
      <c r="U8" s="4">
        <f t="shared" si="1"/>
        <v>14</v>
      </c>
      <c r="AG8" s="12"/>
      <c r="AR8" s="12"/>
      <c r="BC8" s="12"/>
      <c r="BD8" s="10"/>
      <c r="BE8" s="10"/>
      <c r="BF8" s="10"/>
      <c r="BG8" s="10"/>
      <c r="BH8" s="10"/>
      <c r="BI8" s="10"/>
      <c r="BJ8" s="10"/>
      <c r="BK8" s="10"/>
      <c r="BL8" s="10"/>
    </row>
    <row r="9" spans="1:64" x14ac:dyDescent="0.2">
      <c r="A9" s="13">
        <v>8</v>
      </c>
      <c r="B9" s="12" t="s">
        <v>10</v>
      </c>
      <c r="C9" s="35">
        <v>18</v>
      </c>
      <c r="D9" s="35">
        <v>4</v>
      </c>
      <c r="E9" s="35">
        <v>3</v>
      </c>
      <c r="F9" s="35">
        <v>11</v>
      </c>
      <c r="G9" s="35">
        <v>35</v>
      </c>
      <c r="H9" s="12" t="s">
        <v>2</v>
      </c>
      <c r="I9" s="35">
        <v>45</v>
      </c>
      <c r="J9" s="4">
        <f t="shared" si="0"/>
        <v>11</v>
      </c>
      <c r="K9" s="12"/>
      <c r="L9" s="13">
        <v>8</v>
      </c>
      <c r="M9" s="33" t="s">
        <v>120</v>
      </c>
      <c r="N9" s="36">
        <v>18</v>
      </c>
      <c r="O9" s="36">
        <v>5</v>
      </c>
      <c r="P9" s="36">
        <v>4</v>
      </c>
      <c r="Q9" s="36">
        <v>9</v>
      </c>
      <c r="R9" s="36">
        <v>26</v>
      </c>
      <c r="S9" s="34" t="s">
        <v>2</v>
      </c>
      <c r="T9" s="36">
        <v>37</v>
      </c>
      <c r="U9" s="4">
        <f t="shared" si="1"/>
        <v>14</v>
      </c>
      <c r="AG9" s="12"/>
      <c r="AR9" s="12"/>
      <c r="BC9" s="12"/>
      <c r="BD9" s="10"/>
      <c r="BE9" s="10"/>
      <c r="BF9" s="10"/>
      <c r="BG9" s="10"/>
      <c r="BH9" s="10"/>
      <c r="BI9" s="10"/>
      <c r="BJ9" s="10"/>
      <c r="BK9" s="10"/>
      <c r="BL9" s="10"/>
    </row>
    <row r="10" spans="1:64" x14ac:dyDescent="0.2">
      <c r="A10" s="13">
        <v>9</v>
      </c>
      <c r="B10" s="32" t="s">
        <v>12</v>
      </c>
      <c r="C10" s="35">
        <v>18</v>
      </c>
      <c r="D10" s="35">
        <v>4</v>
      </c>
      <c r="E10" s="35">
        <v>2</v>
      </c>
      <c r="F10" s="35">
        <v>12</v>
      </c>
      <c r="G10" s="35">
        <v>25</v>
      </c>
      <c r="H10" s="12" t="s">
        <v>2</v>
      </c>
      <c r="I10" s="35">
        <v>47</v>
      </c>
      <c r="J10" s="4">
        <f t="shared" si="0"/>
        <v>10</v>
      </c>
      <c r="K10" s="12"/>
      <c r="L10" s="13">
        <v>9</v>
      </c>
      <c r="M10" s="33" t="s">
        <v>122</v>
      </c>
      <c r="N10" s="36">
        <v>18</v>
      </c>
      <c r="O10" s="36">
        <v>5</v>
      </c>
      <c r="P10" s="36">
        <v>1</v>
      </c>
      <c r="Q10" s="36">
        <v>12</v>
      </c>
      <c r="R10" s="36">
        <v>26</v>
      </c>
      <c r="S10" s="34" t="s">
        <v>2</v>
      </c>
      <c r="T10" s="36">
        <v>44</v>
      </c>
      <c r="U10" s="4">
        <f t="shared" si="1"/>
        <v>11</v>
      </c>
      <c r="AG10" s="12"/>
      <c r="AR10" s="12"/>
      <c r="BC10" s="12"/>
      <c r="BD10" s="10"/>
      <c r="BE10" s="10"/>
      <c r="BF10" s="10"/>
      <c r="BG10" s="10"/>
      <c r="BH10" s="10"/>
      <c r="BI10" s="10"/>
      <c r="BJ10" s="10"/>
      <c r="BK10" s="10"/>
      <c r="BL10" s="10"/>
    </row>
    <row r="11" spans="1:64" x14ac:dyDescent="0.2">
      <c r="A11" s="13">
        <v>10</v>
      </c>
      <c r="B11" s="12" t="s">
        <v>73</v>
      </c>
      <c r="C11" s="35">
        <v>18</v>
      </c>
      <c r="D11" s="35">
        <v>3</v>
      </c>
      <c r="E11" s="35">
        <v>2</v>
      </c>
      <c r="F11" s="35">
        <v>13</v>
      </c>
      <c r="G11" s="35">
        <v>36</v>
      </c>
      <c r="H11" s="12" t="s">
        <v>2</v>
      </c>
      <c r="I11" s="35">
        <v>60</v>
      </c>
      <c r="J11" s="4">
        <f t="shared" si="0"/>
        <v>8</v>
      </c>
      <c r="K11" s="12"/>
      <c r="L11" s="13">
        <v>10</v>
      </c>
      <c r="M11" s="33" t="s">
        <v>125</v>
      </c>
      <c r="N11" s="36">
        <v>18</v>
      </c>
      <c r="O11" s="36">
        <v>3</v>
      </c>
      <c r="P11" s="36">
        <v>3</v>
      </c>
      <c r="Q11" s="36">
        <v>12</v>
      </c>
      <c r="R11" s="36">
        <v>22</v>
      </c>
      <c r="S11" s="34" t="s">
        <v>2</v>
      </c>
      <c r="T11" s="36">
        <v>48</v>
      </c>
      <c r="U11" s="4">
        <f t="shared" si="1"/>
        <v>9</v>
      </c>
      <c r="AG11" s="12"/>
      <c r="AR11" s="12"/>
      <c r="BC11" s="12"/>
      <c r="BD11" s="10"/>
      <c r="BE11" s="10"/>
      <c r="BF11" s="10"/>
      <c r="BG11" s="10"/>
      <c r="BH11" s="10"/>
      <c r="BI11" s="10"/>
      <c r="BJ11" s="10"/>
      <c r="BK11" s="10"/>
      <c r="BL11" s="10"/>
    </row>
    <row r="12" spans="1:64" x14ac:dyDescent="0.2">
      <c r="B12" s="12"/>
      <c r="C12" s="38">
        <f>SUM(C2:C11)</f>
        <v>180</v>
      </c>
      <c r="D12" s="38">
        <f>SUM(D2:D11)</f>
        <v>77</v>
      </c>
      <c r="E12" s="38">
        <f>SUM(E2:E11)</f>
        <v>26</v>
      </c>
      <c r="F12" s="38">
        <f>SUM(F2:F11)</f>
        <v>77</v>
      </c>
      <c r="G12" s="38">
        <f>SUM(G2:G11)</f>
        <v>410</v>
      </c>
      <c r="H12" s="23" t="s">
        <v>2</v>
      </c>
      <c r="I12" s="38">
        <f>SUM(I2:I11)</f>
        <v>410</v>
      </c>
      <c r="J12" s="4">
        <f>SUM(J2:J11)</f>
        <v>180</v>
      </c>
      <c r="K12" s="24"/>
      <c r="L12" s="13"/>
      <c r="M12" s="33"/>
      <c r="N12" s="36">
        <f>SUM(N2:N11)</f>
        <v>180</v>
      </c>
      <c r="O12" s="36">
        <f t="shared" ref="O12" si="2">SUM(O2:O11)</f>
        <v>79</v>
      </c>
      <c r="P12" s="36">
        <f t="shared" ref="P12" si="3">SUM(P2:P11)</f>
        <v>22</v>
      </c>
      <c r="Q12" s="36">
        <f t="shared" ref="Q12" si="4">SUM(Q2:Q11)</f>
        <v>79</v>
      </c>
      <c r="R12" s="36">
        <f t="shared" ref="R12" si="5">SUM(R2:R11)</f>
        <v>339</v>
      </c>
      <c r="S12" s="34" t="s">
        <v>2</v>
      </c>
      <c r="T12" s="36">
        <f t="shared" ref="T12" si="6">SUM(T2:T11)</f>
        <v>339</v>
      </c>
      <c r="U12" s="33">
        <f t="shared" ref="U12" si="7">SUM(U2:U11)</f>
        <v>180</v>
      </c>
      <c r="AG12" s="24"/>
      <c r="AR12" s="24"/>
      <c r="BC12" s="12"/>
      <c r="BD12" s="10"/>
      <c r="BE12" s="10"/>
      <c r="BF12" s="10"/>
      <c r="BG12" s="10"/>
      <c r="BH12" s="10"/>
      <c r="BI12" s="10"/>
      <c r="BJ12" s="10"/>
      <c r="BK12" s="10"/>
      <c r="BL12" s="10"/>
    </row>
    <row r="13" spans="1:64" x14ac:dyDescent="0.2">
      <c r="B13" s="28" t="s">
        <v>126</v>
      </c>
      <c r="C13" s="35"/>
      <c r="D13" s="35"/>
      <c r="E13" s="35"/>
      <c r="F13" s="35"/>
      <c r="G13" s="35"/>
      <c r="H13" s="13"/>
      <c r="I13" s="35"/>
      <c r="J13" s="35"/>
      <c r="M13" s="28" t="s">
        <v>133</v>
      </c>
      <c r="N13" s="35"/>
      <c r="O13" s="35"/>
      <c r="P13" s="35"/>
      <c r="Q13" s="35"/>
      <c r="R13" s="35"/>
      <c r="S13" s="13"/>
      <c r="T13" s="35"/>
      <c r="U13" s="35"/>
      <c r="AH13" s="13"/>
      <c r="AI13" s="33"/>
      <c r="AJ13" s="36"/>
      <c r="AK13" s="36"/>
      <c r="AL13" s="36"/>
      <c r="AM13" s="36"/>
      <c r="AN13" s="36"/>
      <c r="AO13" s="34"/>
      <c r="AP13" s="36"/>
      <c r="AQ13" s="33"/>
      <c r="AS13" s="13"/>
      <c r="AT13" s="33"/>
      <c r="AU13" s="36"/>
      <c r="AV13" s="36"/>
      <c r="AW13" s="36"/>
      <c r="AX13" s="36"/>
      <c r="AY13" s="36"/>
      <c r="AZ13" s="34"/>
      <c r="BA13" s="36"/>
      <c r="BB13" s="36"/>
      <c r="BC13" s="12"/>
    </row>
    <row r="14" spans="1:64" x14ac:dyDescent="0.2">
      <c r="A14" s="13">
        <v>1</v>
      </c>
      <c r="B14" s="32" t="s">
        <v>12</v>
      </c>
      <c r="C14" s="35">
        <v>22</v>
      </c>
      <c r="D14" s="35">
        <v>14</v>
      </c>
      <c r="E14" s="35">
        <v>5</v>
      </c>
      <c r="F14" s="35">
        <v>3</v>
      </c>
      <c r="G14" s="35">
        <v>52</v>
      </c>
      <c r="H14" s="13" t="s">
        <v>2</v>
      </c>
      <c r="I14" s="35">
        <v>19</v>
      </c>
      <c r="J14" s="38">
        <f t="shared" ref="J14:J25" si="8">SUM(2*D14+E14)</f>
        <v>33</v>
      </c>
      <c r="L14" s="13">
        <v>1</v>
      </c>
      <c r="M14" s="33" t="s">
        <v>134</v>
      </c>
      <c r="N14" s="36">
        <v>20</v>
      </c>
      <c r="O14" s="36">
        <v>14</v>
      </c>
      <c r="P14" s="36">
        <v>3</v>
      </c>
      <c r="Q14" s="36">
        <v>3</v>
      </c>
      <c r="R14" s="36">
        <v>67</v>
      </c>
      <c r="S14" s="34" t="s">
        <v>2</v>
      </c>
      <c r="T14" s="36">
        <v>32</v>
      </c>
      <c r="U14" s="38">
        <f t="shared" ref="U14:U24" si="9">SUM(2*O14+P14)</f>
        <v>31</v>
      </c>
      <c r="AO14" s="23"/>
      <c r="AZ14" s="23"/>
      <c r="BC14" s="24"/>
    </row>
    <row r="15" spans="1:64" x14ac:dyDescent="0.2">
      <c r="A15" s="13">
        <v>2</v>
      </c>
      <c r="B15" s="22" t="s">
        <v>121</v>
      </c>
      <c r="C15" s="35">
        <v>22</v>
      </c>
      <c r="D15" s="35">
        <v>12</v>
      </c>
      <c r="E15" s="35">
        <v>4</v>
      </c>
      <c r="F15" s="35">
        <v>6</v>
      </c>
      <c r="G15" s="35">
        <v>55</v>
      </c>
      <c r="H15" s="13" t="s">
        <v>2</v>
      </c>
      <c r="I15" s="35">
        <v>40</v>
      </c>
      <c r="J15" s="38">
        <f t="shared" si="8"/>
        <v>28</v>
      </c>
      <c r="L15" s="13">
        <v>2</v>
      </c>
      <c r="M15" s="33" t="s">
        <v>30</v>
      </c>
      <c r="N15" s="36">
        <v>20</v>
      </c>
      <c r="O15" s="36">
        <v>12</v>
      </c>
      <c r="P15" s="36">
        <v>2</v>
      </c>
      <c r="Q15" s="36">
        <v>6</v>
      </c>
      <c r="R15" s="36">
        <v>48</v>
      </c>
      <c r="S15" s="34" t="s">
        <v>2</v>
      </c>
      <c r="T15" s="36">
        <v>24</v>
      </c>
      <c r="U15" s="38">
        <f t="shared" si="9"/>
        <v>26</v>
      </c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BC15" s="33"/>
    </row>
    <row r="16" spans="1:64" x14ac:dyDescent="0.2">
      <c r="A16" s="13">
        <v>3</v>
      </c>
      <c r="B16" s="12" t="s">
        <v>122</v>
      </c>
      <c r="C16" s="35">
        <v>22</v>
      </c>
      <c r="D16" s="35">
        <v>12</v>
      </c>
      <c r="E16" s="35">
        <v>4</v>
      </c>
      <c r="F16" s="35">
        <v>6</v>
      </c>
      <c r="G16" s="35">
        <v>55</v>
      </c>
      <c r="H16" s="13" t="s">
        <v>2</v>
      </c>
      <c r="I16" s="35">
        <v>48</v>
      </c>
      <c r="J16" s="38">
        <f t="shared" si="8"/>
        <v>28</v>
      </c>
      <c r="L16" s="13">
        <v>3</v>
      </c>
      <c r="M16" s="32" t="s">
        <v>12</v>
      </c>
      <c r="N16" s="36">
        <v>20</v>
      </c>
      <c r="O16" s="36">
        <v>12</v>
      </c>
      <c r="P16" s="36">
        <v>2</v>
      </c>
      <c r="Q16" s="36">
        <v>6</v>
      </c>
      <c r="R16" s="36">
        <v>44</v>
      </c>
      <c r="S16" s="34" t="s">
        <v>2</v>
      </c>
      <c r="T16" s="36">
        <v>36</v>
      </c>
      <c r="U16" s="38">
        <f t="shared" si="9"/>
        <v>26</v>
      </c>
      <c r="BC16" s="33"/>
    </row>
    <row r="17" spans="1:55" x14ac:dyDescent="0.2">
      <c r="A17" s="13">
        <v>4</v>
      </c>
      <c r="B17" s="12" t="s">
        <v>95</v>
      </c>
      <c r="C17" s="35">
        <v>22</v>
      </c>
      <c r="D17" s="35">
        <v>11</v>
      </c>
      <c r="E17" s="35">
        <v>4</v>
      </c>
      <c r="F17" s="35">
        <v>7</v>
      </c>
      <c r="G17" s="35">
        <v>52</v>
      </c>
      <c r="H17" s="13" t="s">
        <v>2</v>
      </c>
      <c r="I17" s="35">
        <v>26</v>
      </c>
      <c r="J17" s="38">
        <f t="shared" si="8"/>
        <v>26</v>
      </c>
      <c r="L17" s="13">
        <v>4</v>
      </c>
      <c r="M17" s="33" t="s">
        <v>28</v>
      </c>
      <c r="N17" s="36">
        <v>20</v>
      </c>
      <c r="O17" s="36">
        <v>11</v>
      </c>
      <c r="P17" s="36">
        <v>2</v>
      </c>
      <c r="Q17" s="36">
        <v>7</v>
      </c>
      <c r="R17" s="36">
        <v>42</v>
      </c>
      <c r="S17" s="34" t="s">
        <v>2</v>
      </c>
      <c r="T17" s="36">
        <v>29</v>
      </c>
      <c r="U17" s="38">
        <f t="shared" si="9"/>
        <v>24</v>
      </c>
      <c r="BC17" s="33"/>
    </row>
    <row r="18" spans="1:55" x14ac:dyDescent="0.2">
      <c r="A18" s="13">
        <v>5</v>
      </c>
      <c r="B18" s="12" t="s">
        <v>73</v>
      </c>
      <c r="C18" s="35">
        <v>22</v>
      </c>
      <c r="D18" s="35">
        <v>10</v>
      </c>
      <c r="E18" s="35">
        <v>4</v>
      </c>
      <c r="F18" s="35">
        <v>8</v>
      </c>
      <c r="G18" s="35">
        <v>62</v>
      </c>
      <c r="H18" s="13" t="s">
        <v>2</v>
      </c>
      <c r="I18" s="35">
        <v>48</v>
      </c>
      <c r="J18" s="38">
        <f t="shared" si="8"/>
        <v>24</v>
      </c>
      <c r="L18" s="13">
        <v>5</v>
      </c>
      <c r="M18" s="33" t="s">
        <v>69</v>
      </c>
      <c r="N18" s="36">
        <v>20</v>
      </c>
      <c r="O18" s="36">
        <v>10</v>
      </c>
      <c r="P18" s="36">
        <v>2</v>
      </c>
      <c r="Q18" s="36">
        <v>8</v>
      </c>
      <c r="R18" s="36">
        <v>47</v>
      </c>
      <c r="S18" s="34" t="s">
        <v>2</v>
      </c>
      <c r="T18" s="36">
        <v>35</v>
      </c>
      <c r="U18" s="38">
        <f t="shared" si="9"/>
        <v>22</v>
      </c>
      <c r="BC18" s="33"/>
    </row>
    <row r="19" spans="1:55" x14ac:dyDescent="0.2">
      <c r="A19" s="13">
        <v>6</v>
      </c>
      <c r="B19" s="10" t="s">
        <v>125</v>
      </c>
      <c r="C19" s="35">
        <v>22</v>
      </c>
      <c r="D19" s="35">
        <v>9</v>
      </c>
      <c r="E19" s="35">
        <v>3</v>
      </c>
      <c r="F19" s="35">
        <v>10</v>
      </c>
      <c r="G19" s="35">
        <v>54</v>
      </c>
      <c r="H19" s="13" t="s">
        <v>2</v>
      </c>
      <c r="I19" s="35">
        <v>49</v>
      </c>
      <c r="J19" s="38">
        <f t="shared" si="8"/>
        <v>21</v>
      </c>
      <c r="L19" s="13">
        <v>6</v>
      </c>
      <c r="M19" s="33" t="s">
        <v>23</v>
      </c>
      <c r="N19" s="36">
        <v>20</v>
      </c>
      <c r="O19" s="36">
        <v>7</v>
      </c>
      <c r="P19" s="36">
        <v>5</v>
      </c>
      <c r="Q19" s="36">
        <v>8</v>
      </c>
      <c r="R19" s="36">
        <v>37</v>
      </c>
      <c r="S19" s="34" t="s">
        <v>2</v>
      </c>
      <c r="T19" s="36">
        <v>44</v>
      </c>
      <c r="U19" s="38">
        <f t="shared" si="9"/>
        <v>19</v>
      </c>
      <c r="BC19" s="33"/>
    </row>
    <row r="20" spans="1:55" x14ac:dyDescent="0.2">
      <c r="A20" s="13">
        <v>7</v>
      </c>
      <c r="B20" s="12" t="s">
        <v>123</v>
      </c>
      <c r="C20" s="35">
        <v>22</v>
      </c>
      <c r="D20" s="35">
        <v>7</v>
      </c>
      <c r="E20" s="35">
        <v>7</v>
      </c>
      <c r="F20" s="35">
        <v>8</v>
      </c>
      <c r="G20" s="35">
        <v>38</v>
      </c>
      <c r="H20" s="13" t="s">
        <v>2</v>
      </c>
      <c r="I20" s="35">
        <v>40</v>
      </c>
      <c r="J20" s="38">
        <f t="shared" si="8"/>
        <v>21</v>
      </c>
      <c r="L20" s="13">
        <v>7</v>
      </c>
      <c r="M20" s="33" t="s">
        <v>120</v>
      </c>
      <c r="N20" s="36">
        <v>20</v>
      </c>
      <c r="O20" s="36">
        <v>9</v>
      </c>
      <c r="P20" s="36">
        <v>1</v>
      </c>
      <c r="Q20" s="36">
        <v>10</v>
      </c>
      <c r="R20" s="36">
        <v>40</v>
      </c>
      <c r="S20" s="34" t="s">
        <v>2</v>
      </c>
      <c r="T20" s="36">
        <v>50</v>
      </c>
      <c r="U20" s="38">
        <f t="shared" si="9"/>
        <v>19</v>
      </c>
      <c r="BC20" s="33"/>
    </row>
    <row r="21" spans="1:55" x14ac:dyDescent="0.2">
      <c r="A21" s="13">
        <v>8</v>
      </c>
      <c r="B21" s="22" t="s">
        <v>23</v>
      </c>
      <c r="C21" s="35">
        <v>22</v>
      </c>
      <c r="D21" s="35">
        <v>7</v>
      </c>
      <c r="E21" s="35">
        <v>6</v>
      </c>
      <c r="F21" s="35">
        <v>9</v>
      </c>
      <c r="G21" s="35">
        <v>47</v>
      </c>
      <c r="H21" s="13" t="s">
        <v>2</v>
      </c>
      <c r="I21" s="35">
        <v>52</v>
      </c>
      <c r="J21" s="38">
        <f t="shared" si="8"/>
        <v>20</v>
      </c>
      <c r="L21" s="13">
        <v>8</v>
      </c>
      <c r="M21" s="33" t="s">
        <v>59</v>
      </c>
      <c r="N21" s="36">
        <v>20</v>
      </c>
      <c r="O21" s="36">
        <v>8</v>
      </c>
      <c r="P21" s="36">
        <v>1</v>
      </c>
      <c r="Q21" s="36">
        <v>11</v>
      </c>
      <c r="R21" s="36">
        <v>41</v>
      </c>
      <c r="S21" s="34" t="s">
        <v>2</v>
      </c>
      <c r="T21" s="36">
        <v>37</v>
      </c>
      <c r="U21" s="38">
        <f t="shared" si="9"/>
        <v>17</v>
      </c>
      <c r="BC21" s="33"/>
    </row>
    <row r="22" spans="1:55" x14ac:dyDescent="0.2">
      <c r="A22" s="13">
        <v>9</v>
      </c>
      <c r="B22" s="12" t="s">
        <v>34</v>
      </c>
      <c r="C22" s="35">
        <v>22</v>
      </c>
      <c r="D22" s="35">
        <v>7</v>
      </c>
      <c r="E22" s="35">
        <v>6</v>
      </c>
      <c r="F22" s="35">
        <v>9</v>
      </c>
      <c r="G22" s="35">
        <v>42</v>
      </c>
      <c r="H22" s="13" t="s">
        <v>2</v>
      </c>
      <c r="I22" s="35">
        <v>52</v>
      </c>
      <c r="J22" s="38">
        <f t="shared" si="8"/>
        <v>20</v>
      </c>
      <c r="L22" s="13">
        <v>9</v>
      </c>
      <c r="M22" s="33" t="s">
        <v>80</v>
      </c>
      <c r="N22" s="36">
        <v>20</v>
      </c>
      <c r="O22" s="36">
        <v>7</v>
      </c>
      <c r="P22" s="36">
        <v>3</v>
      </c>
      <c r="Q22" s="36">
        <v>10</v>
      </c>
      <c r="R22" s="36">
        <v>35</v>
      </c>
      <c r="S22" s="34" t="s">
        <v>2</v>
      </c>
      <c r="T22" s="36">
        <v>35</v>
      </c>
      <c r="U22" s="38">
        <f t="shared" si="9"/>
        <v>17</v>
      </c>
      <c r="BC22" s="33"/>
    </row>
    <row r="23" spans="1:55" x14ac:dyDescent="0.2">
      <c r="A23" s="13">
        <v>10</v>
      </c>
      <c r="B23" s="12" t="s">
        <v>120</v>
      </c>
      <c r="C23" s="35">
        <v>22</v>
      </c>
      <c r="D23" s="35">
        <v>8</v>
      </c>
      <c r="E23" s="35">
        <v>2</v>
      </c>
      <c r="F23" s="35">
        <v>12</v>
      </c>
      <c r="G23" s="35">
        <v>35</v>
      </c>
      <c r="H23" s="13" t="s">
        <v>2</v>
      </c>
      <c r="I23" s="35">
        <v>55</v>
      </c>
      <c r="J23" s="38">
        <f t="shared" si="8"/>
        <v>18</v>
      </c>
      <c r="L23" s="13">
        <v>10</v>
      </c>
      <c r="M23" s="33" t="s">
        <v>123</v>
      </c>
      <c r="N23" s="36">
        <v>20</v>
      </c>
      <c r="O23" s="36">
        <v>7</v>
      </c>
      <c r="P23" s="36">
        <v>2</v>
      </c>
      <c r="Q23" s="36">
        <v>11</v>
      </c>
      <c r="R23" s="36">
        <v>30</v>
      </c>
      <c r="S23" s="34" t="s">
        <v>2</v>
      </c>
      <c r="T23" s="36">
        <v>50</v>
      </c>
      <c r="U23" s="38">
        <f t="shared" si="9"/>
        <v>16</v>
      </c>
      <c r="BC23" s="33"/>
    </row>
    <row r="24" spans="1:55" x14ac:dyDescent="0.2">
      <c r="A24" s="13">
        <v>11</v>
      </c>
      <c r="B24" s="12" t="s">
        <v>124</v>
      </c>
      <c r="C24" s="35">
        <v>22</v>
      </c>
      <c r="D24" s="38">
        <v>6</v>
      </c>
      <c r="E24" s="38">
        <v>4</v>
      </c>
      <c r="F24" s="38">
        <v>12</v>
      </c>
      <c r="G24" s="38">
        <v>40</v>
      </c>
      <c r="H24" s="23" t="s">
        <v>2</v>
      </c>
      <c r="I24" s="38">
        <v>72</v>
      </c>
      <c r="J24" s="38">
        <f t="shared" si="8"/>
        <v>16</v>
      </c>
      <c r="L24" s="13">
        <v>11</v>
      </c>
      <c r="M24" s="33" t="s">
        <v>132</v>
      </c>
      <c r="N24" s="39">
        <v>20</v>
      </c>
      <c r="O24" s="39">
        <v>1</v>
      </c>
      <c r="P24" s="39">
        <v>1</v>
      </c>
      <c r="Q24" s="39">
        <v>18</v>
      </c>
      <c r="R24" s="39">
        <v>27</v>
      </c>
      <c r="S24" s="34" t="s">
        <v>2</v>
      </c>
      <c r="T24" s="39">
        <v>86</v>
      </c>
      <c r="U24" s="38">
        <f t="shared" si="9"/>
        <v>3</v>
      </c>
      <c r="BC24" s="33"/>
    </row>
    <row r="25" spans="1:55" x14ac:dyDescent="0.2">
      <c r="A25" s="13">
        <v>12</v>
      </c>
      <c r="B25" s="12" t="s">
        <v>59</v>
      </c>
      <c r="C25" s="35">
        <v>22</v>
      </c>
      <c r="D25" s="37">
        <v>3</v>
      </c>
      <c r="E25" s="37">
        <v>3</v>
      </c>
      <c r="F25" s="37">
        <v>16</v>
      </c>
      <c r="G25" s="37">
        <v>25</v>
      </c>
      <c r="H25" s="23" t="s">
        <v>2</v>
      </c>
      <c r="I25" s="37">
        <v>56</v>
      </c>
      <c r="J25" s="37">
        <f t="shared" si="8"/>
        <v>9</v>
      </c>
      <c r="N25" s="36">
        <f>SUM(N14:N24)</f>
        <v>220</v>
      </c>
      <c r="O25" s="36">
        <f t="shared" ref="O25:U25" si="10">SUM(O14:O24)</f>
        <v>98</v>
      </c>
      <c r="P25" s="36">
        <f t="shared" si="10"/>
        <v>24</v>
      </c>
      <c r="Q25" s="36">
        <f t="shared" si="10"/>
        <v>98</v>
      </c>
      <c r="R25" s="36">
        <f t="shared" si="10"/>
        <v>458</v>
      </c>
      <c r="S25" s="34" t="s">
        <v>2</v>
      </c>
      <c r="T25" s="36">
        <f t="shared" si="10"/>
        <v>458</v>
      </c>
      <c r="U25" s="36">
        <f t="shared" si="10"/>
        <v>220</v>
      </c>
      <c r="BC25" s="33"/>
    </row>
    <row r="26" spans="1:55" x14ac:dyDescent="0.2">
      <c r="C26" s="37">
        <f>SUM(C14:C25)</f>
        <v>264</v>
      </c>
      <c r="D26" s="37">
        <f t="shared" ref="D26:J26" si="11">SUM(D14:D25)</f>
        <v>106</v>
      </c>
      <c r="E26" s="37">
        <f t="shared" si="11"/>
        <v>52</v>
      </c>
      <c r="F26" s="37">
        <f t="shared" si="11"/>
        <v>106</v>
      </c>
      <c r="G26" s="37">
        <f t="shared" si="11"/>
        <v>557</v>
      </c>
      <c r="H26" s="23" t="s">
        <v>2</v>
      </c>
      <c r="I26" s="37">
        <f t="shared" si="11"/>
        <v>557</v>
      </c>
      <c r="J26" s="37">
        <f t="shared" si="11"/>
        <v>264</v>
      </c>
      <c r="BC26" s="33"/>
    </row>
    <row r="27" spans="1:55" x14ac:dyDescent="0.2">
      <c r="A27" s="13"/>
      <c r="B27" s="28" t="s">
        <v>74</v>
      </c>
      <c r="C27" s="12"/>
      <c r="D27" s="12"/>
      <c r="E27" s="12"/>
      <c r="F27" s="12"/>
      <c r="G27" s="12"/>
      <c r="H27" s="12"/>
      <c r="I27" s="12"/>
      <c r="J27" s="12"/>
      <c r="M27" s="28" t="s">
        <v>135</v>
      </c>
      <c r="N27" s="35"/>
      <c r="O27" s="35"/>
      <c r="P27" s="35"/>
      <c r="Q27" s="35"/>
      <c r="R27" s="35"/>
      <c r="S27" s="13"/>
      <c r="T27" s="35"/>
      <c r="U27" s="35"/>
      <c r="BC27" s="33"/>
    </row>
    <row r="28" spans="1:55" x14ac:dyDescent="0.2">
      <c r="A28" s="13">
        <v>1</v>
      </c>
      <c r="B28" s="22" t="s">
        <v>68</v>
      </c>
      <c r="C28" s="12">
        <v>22</v>
      </c>
      <c r="D28" s="12">
        <v>14</v>
      </c>
      <c r="E28" s="12">
        <v>4</v>
      </c>
      <c r="F28" s="12">
        <v>4</v>
      </c>
      <c r="G28" s="12">
        <v>51</v>
      </c>
      <c r="H28" s="12" t="s">
        <v>2</v>
      </c>
      <c r="I28" s="12">
        <v>25</v>
      </c>
      <c r="J28" s="4">
        <f t="shared" ref="J28:J40" si="12">SUM(2*D28+E28)</f>
        <v>32</v>
      </c>
      <c r="L28" s="13">
        <v>1</v>
      </c>
      <c r="M28" s="12" t="s">
        <v>139</v>
      </c>
      <c r="N28" s="36">
        <v>22</v>
      </c>
      <c r="O28" s="36">
        <v>16</v>
      </c>
      <c r="P28" s="36">
        <v>6</v>
      </c>
      <c r="Q28" s="36">
        <v>0</v>
      </c>
      <c r="R28" s="36">
        <v>73</v>
      </c>
      <c r="S28" s="34" t="s">
        <v>2</v>
      </c>
      <c r="T28" s="36">
        <v>29</v>
      </c>
      <c r="U28" s="38">
        <f t="shared" ref="U28:U39" si="13">SUM(2*O28+P28)</f>
        <v>38</v>
      </c>
      <c r="BC28" s="33"/>
    </row>
    <row r="29" spans="1:55" x14ac:dyDescent="0.2">
      <c r="A29" s="13">
        <v>2</v>
      </c>
      <c r="B29" s="12" t="s">
        <v>75</v>
      </c>
      <c r="C29" s="12">
        <v>22</v>
      </c>
      <c r="D29" s="12">
        <v>12</v>
      </c>
      <c r="E29" s="12">
        <v>7</v>
      </c>
      <c r="F29" s="12">
        <v>3</v>
      </c>
      <c r="G29" s="12">
        <v>58</v>
      </c>
      <c r="H29" s="12" t="s">
        <v>2</v>
      </c>
      <c r="I29" s="12">
        <v>35</v>
      </c>
      <c r="J29" s="4">
        <f t="shared" si="12"/>
        <v>31</v>
      </c>
      <c r="L29" s="13">
        <v>2</v>
      </c>
      <c r="M29" s="12" t="s">
        <v>28</v>
      </c>
      <c r="N29" s="36">
        <v>22</v>
      </c>
      <c r="O29" s="36">
        <v>17</v>
      </c>
      <c r="P29" s="36">
        <v>1</v>
      </c>
      <c r="Q29" s="36">
        <v>4</v>
      </c>
      <c r="R29" s="36">
        <v>67</v>
      </c>
      <c r="S29" s="34" t="s">
        <v>2</v>
      </c>
      <c r="T29" s="36">
        <v>27</v>
      </c>
      <c r="U29" s="38">
        <f t="shared" si="13"/>
        <v>35</v>
      </c>
      <c r="BC29" s="33"/>
    </row>
    <row r="30" spans="1:55" x14ac:dyDescent="0.2">
      <c r="A30" s="13">
        <v>3</v>
      </c>
      <c r="B30" s="22" t="s">
        <v>15</v>
      </c>
      <c r="C30" s="12">
        <v>22</v>
      </c>
      <c r="D30" s="12">
        <v>11</v>
      </c>
      <c r="E30" s="12">
        <v>5</v>
      </c>
      <c r="F30" s="12">
        <v>6</v>
      </c>
      <c r="G30" s="12">
        <v>38</v>
      </c>
      <c r="H30" s="12" t="s">
        <v>2</v>
      </c>
      <c r="I30" s="12">
        <v>33</v>
      </c>
      <c r="J30" s="4">
        <f t="shared" si="12"/>
        <v>27</v>
      </c>
      <c r="L30" s="13">
        <v>3</v>
      </c>
      <c r="M30" s="12" t="s">
        <v>59</v>
      </c>
      <c r="N30" s="36">
        <v>22</v>
      </c>
      <c r="O30" s="36">
        <v>11</v>
      </c>
      <c r="P30" s="36">
        <v>2</v>
      </c>
      <c r="Q30" s="36">
        <v>9</v>
      </c>
      <c r="R30" s="36">
        <v>56</v>
      </c>
      <c r="S30" s="34" t="s">
        <v>2</v>
      </c>
      <c r="T30" s="36">
        <v>45</v>
      </c>
      <c r="U30" s="38">
        <f t="shared" si="13"/>
        <v>24</v>
      </c>
      <c r="BC30" s="33"/>
    </row>
    <row r="31" spans="1:55" x14ac:dyDescent="0.2">
      <c r="A31" s="13">
        <v>4</v>
      </c>
      <c r="B31" s="12" t="s">
        <v>31</v>
      </c>
      <c r="C31" s="12">
        <v>22</v>
      </c>
      <c r="D31" s="12">
        <v>9</v>
      </c>
      <c r="E31" s="12">
        <v>5</v>
      </c>
      <c r="F31" s="12">
        <v>8</v>
      </c>
      <c r="G31" s="12">
        <v>46</v>
      </c>
      <c r="H31" s="12" t="s">
        <v>2</v>
      </c>
      <c r="I31" s="12">
        <v>42</v>
      </c>
      <c r="J31" s="4">
        <f t="shared" si="12"/>
        <v>23</v>
      </c>
      <c r="L31" s="13">
        <v>4</v>
      </c>
      <c r="M31" s="12" t="s">
        <v>30</v>
      </c>
      <c r="N31" s="36">
        <v>22</v>
      </c>
      <c r="O31" s="36">
        <v>7</v>
      </c>
      <c r="P31" s="36">
        <v>8</v>
      </c>
      <c r="Q31" s="36">
        <v>7</v>
      </c>
      <c r="R31" s="36">
        <v>46</v>
      </c>
      <c r="S31" s="34" t="s">
        <v>2</v>
      </c>
      <c r="T31" s="36">
        <v>31</v>
      </c>
      <c r="U31" s="38">
        <f t="shared" si="13"/>
        <v>22</v>
      </c>
      <c r="BC31" s="33"/>
    </row>
    <row r="32" spans="1:55" x14ac:dyDescent="0.2">
      <c r="A32" s="13">
        <v>5</v>
      </c>
      <c r="B32" s="22" t="s">
        <v>16</v>
      </c>
      <c r="C32" s="12">
        <v>22</v>
      </c>
      <c r="D32" s="12">
        <v>9</v>
      </c>
      <c r="E32" s="12">
        <v>3</v>
      </c>
      <c r="F32" s="12">
        <v>10</v>
      </c>
      <c r="G32" s="12">
        <v>52</v>
      </c>
      <c r="H32" s="12" t="s">
        <v>2</v>
      </c>
      <c r="I32" s="12">
        <v>41</v>
      </c>
      <c r="J32" s="4">
        <f t="shared" si="12"/>
        <v>21</v>
      </c>
      <c r="L32" s="13">
        <v>5</v>
      </c>
      <c r="M32" s="12" t="s">
        <v>136</v>
      </c>
      <c r="N32" s="36">
        <v>22</v>
      </c>
      <c r="O32" s="36">
        <v>9</v>
      </c>
      <c r="P32" s="36">
        <v>4</v>
      </c>
      <c r="Q32" s="36">
        <v>9</v>
      </c>
      <c r="R32" s="36">
        <v>48</v>
      </c>
      <c r="S32" s="34" t="s">
        <v>2</v>
      </c>
      <c r="T32" s="36">
        <v>44</v>
      </c>
      <c r="U32" s="38">
        <f t="shared" si="13"/>
        <v>22</v>
      </c>
      <c r="BC32" s="33"/>
    </row>
    <row r="33" spans="1:21" x14ac:dyDescent="0.2">
      <c r="A33" s="13">
        <v>6</v>
      </c>
      <c r="B33" s="22" t="s">
        <v>0</v>
      </c>
      <c r="C33" s="12">
        <v>22</v>
      </c>
      <c r="D33" s="12">
        <v>8</v>
      </c>
      <c r="E33" s="12">
        <v>5</v>
      </c>
      <c r="F33" s="12">
        <v>9</v>
      </c>
      <c r="G33" s="12">
        <v>43</v>
      </c>
      <c r="H33" s="12" t="s">
        <v>2</v>
      </c>
      <c r="I33" s="12">
        <v>47</v>
      </c>
      <c r="J33" s="4">
        <f t="shared" si="12"/>
        <v>21</v>
      </c>
      <c r="L33" s="13">
        <v>6</v>
      </c>
      <c r="M33" s="12" t="s">
        <v>80</v>
      </c>
      <c r="N33" s="36">
        <v>22</v>
      </c>
      <c r="O33" s="36">
        <v>9</v>
      </c>
      <c r="P33" s="36">
        <v>4</v>
      </c>
      <c r="Q33" s="36">
        <v>9</v>
      </c>
      <c r="R33" s="36">
        <v>36</v>
      </c>
      <c r="S33" s="34" t="s">
        <v>2</v>
      </c>
      <c r="T33" s="36">
        <v>41</v>
      </c>
      <c r="U33" s="38">
        <f t="shared" si="13"/>
        <v>22</v>
      </c>
    </row>
    <row r="34" spans="1:21" x14ac:dyDescent="0.2">
      <c r="A34" s="13">
        <v>7</v>
      </c>
      <c r="B34" s="12" t="s">
        <v>8</v>
      </c>
      <c r="C34" s="12">
        <v>22</v>
      </c>
      <c r="D34" s="12">
        <v>7</v>
      </c>
      <c r="E34" s="12">
        <v>7</v>
      </c>
      <c r="F34" s="12">
        <v>8</v>
      </c>
      <c r="G34" s="12">
        <v>41</v>
      </c>
      <c r="H34" s="12" t="s">
        <v>2</v>
      </c>
      <c r="I34" s="12">
        <v>45</v>
      </c>
      <c r="J34" s="4">
        <f t="shared" si="12"/>
        <v>21</v>
      </c>
      <c r="L34" s="13">
        <v>7</v>
      </c>
      <c r="M34" s="12" t="s">
        <v>120</v>
      </c>
      <c r="N34" s="36">
        <v>22</v>
      </c>
      <c r="O34" s="36">
        <v>5</v>
      </c>
      <c r="P34" s="36">
        <v>11</v>
      </c>
      <c r="Q34" s="36">
        <v>6</v>
      </c>
      <c r="R34" s="36">
        <v>43</v>
      </c>
      <c r="S34" s="34" t="s">
        <v>2</v>
      </c>
      <c r="T34" s="36">
        <v>41</v>
      </c>
      <c r="U34" s="38">
        <f t="shared" si="13"/>
        <v>21</v>
      </c>
    </row>
    <row r="35" spans="1:21" x14ac:dyDescent="0.2">
      <c r="A35" s="13">
        <v>8</v>
      </c>
      <c r="B35" s="12" t="s">
        <v>76</v>
      </c>
      <c r="C35" s="12">
        <v>22</v>
      </c>
      <c r="D35" s="12">
        <v>8</v>
      </c>
      <c r="E35" s="12">
        <v>4</v>
      </c>
      <c r="F35" s="12">
        <v>10</v>
      </c>
      <c r="G35" s="12">
        <v>49</v>
      </c>
      <c r="H35" s="12" t="s">
        <v>2</v>
      </c>
      <c r="I35" s="12">
        <v>50</v>
      </c>
      <c r="J35" s="4">
        <f t="shared" si="12"/>
        <v>20</v>
      </c>
      <c r="L35" s="13">
        <v>8</v>
      </c>
      <c r="M35" s="12" t="s">
        <v>137</v>
      </c>
      <c r="N35" s="36">
        <v>22</v>
      </c>
      <c r="O35" s="36">
        <v>9</v>
      </c>
      <c r="P35" s="36">
        <v>2</v>
      </c>
      <c r="Q35" s="36">
        <v>11</v>
      </c>
      <c r="R35" s="36">
        <v>37</v>
      </c>
      <c r="S35" s="34" t="s">
        <v>2</v>
      </c>
      <c r="T35" s="36">
        <v>42</v>
      </c>
      <c r="U35" s="38">
        <f t="shared" si="13"/>
        <v>20</v>
      </c>
    </row>
    <row r="36" spans="1:21" x14ac:dyDescent="0.2">
      <c r="A36" s="13">
        <v>9</v>
      </c>
      <c r="B36" s="12" t="s">
        <v>21</v>
      </c>
      <c r="C36" s="12">
        <v>22</v>
      </c>
      <c r="D36" s="12">
        <v>9</v>
      </c>
      <c r="E36" s="12">
        <v>2</v>
      </c>
      <c r="F36" s="12">
        <v>11</v>
      </c>
      <c r="G36" s="12">
        <v>35</v>
      </c>
      <c r="H36" s="12" t="s">
        <v>2</v>
      </c>
      <c r="I36" s="12">
        <v>53</v>
      </c>
      <c r="J36" s="4">
        <f t="shared" si="12"/>
        <v>20</v>
      </c>
      <c r="L36" s="13">
        <v>9</v>
      </c>
      <c r="M36" s="32" t="s">
        <v>12</v>
      </c>
      <c r="N36" s="36">
        <v>22</v>
      </c>
      <c r="O36" s="36">
        <v>6</v>
      </c>
      <c r="P36" s="36">
        <v>6</v>
      </c>
      <c r="Q36" s="36">
        <v>10</v>
      </c>
      <c r="R36" s="36">
        <v>35</v>
      </c>
      <c r="S36" s="34" t="s">
        <v>2</v>
      </c>
      <c r="T36" s="36">
        <v>34</v>
      </c>
      <c r="U36" s="38">
        <f t="shared" si="13"/>
        <v>18</v>
      </c>
    </row>
    <row r="37" spans="1:21" x14ac:dyDescent="0.2">
      <c r="A37" s="13">
        <v>10</v>
      </c>
      <c r="B37" s="32" t="s">
        <v>12</v>
      </c>
      <c r="C37" s="12">
        <v>22</v>
      </c>
      <c r="D37" s="12">
        <v>7</v>
      </c>
      <c r="E37" s="12">
        <v>5</v>
      </c>
      <c r="F37" s="12">
        <v>10</v>
      </c>
      <c r="G37" s="12">
        <v>45</v>
      </c>
      <c r="H37" s="23" t="s">
        <v>2</v>
      </c>
      <c r="I37" s="12">
        <v>52</v>
      </c>
      <c r="J37" s="4">
        <f t="shared" si="12"/>
        <v>19</v>
      </c>
      <c r="L37" s="13">
        <v>10</v>
      </c>
      <c r="M37" s="12" t="s">
        <v>23</v>
      </c>
      <c r="N37" s="36">
        <v>22</v>
      </c>
      <c r="O37" s="36">
        <v>6</v>
      </c>
      <c r="P37" s="36">
        <v>6</v>
      </c>
      <c r="Q37" s="36">
        <v>10</v>
      </c>
      <c r="R37" s="36">
        <v>34</v>
      </c>
      <c r="S37" s="34" t="s">
        <v>2</v>
      </c>
      <c r="T37" s="36">
        <v>46</v>
      </c>
      <c r="U37" s="38">
        <f t="shared" si="13"/>
        <v>18</v>
      </c>
    </row>
    <row r="38" spans="1:21" x14ac:dyDescent="0.2">
      <c r="A38" s="13">
        <v>11</v>
      </c>
      <c r="B38" s="12" t="s">
        <v>77</v>
      </c>
      <c r="C38" s="12">
        <v>22</v>
      </c>
      <c r="D38" s="12">
        <v>6</v>
      </c>
      <c r="E38" s="12">
        <v>6</v>
      </c>
      <c r="F38" s="12">
        <v>10</v>
      </c>
      <c r="G38" s="12">
        <v>35</v>
      </c>
      <c r="H38" s="23" t="s">
        <v>2</v>
      </c>
      <c r="I38" s="12">
        <v>43</v>
      </c>
      <c r="J38" s="4">
        <f t="shared" si="12"/>
        <v>18</v>
      </c>
      <c r="L38" s="13">
        <v>11</v>
      </c>
      <c r="M38" s="12" t="s">
        <v>138</v>
      </c>
      <c r="N38" s="39">
        <v>22</v>
      </c>
      <c r="O38" s="39">
        <v>6</v>
      </c>
      <c r="P38" s="39">
        <v>4</v>
      </c>
      <c r="Q38" s="39">
        <v>12</v>
      </c>
      <c r="R38" s="39">
        <v>36</v>
      </c>
      <c r="S38" s="34" t="s">
        <v>2</v>
      </c>
      <c r="T38" s="39">
        <v>57</v>
      </c>
      <c r="U38" s="38">
        <f t="shared" si="13"/>
        <v>16</v>
      </c>
    </row>
    <row r="39" spans="1:21" x14ac:dyDescent="0.2">
      <c r="A39" s="13">
        <v>12</v>
      </c>
      <c r="B39" s="12" t="s">
        <v>78</v>
      </c>
      <c r="C39" s="12">
        <v>22</v>
      </c>
      <c r="D39" s="12">
        <v>3</v>
      </c>
      <c r="E39" s="12">
        <v>5</v>
      </c>
      <c r="F39" s="12">
        <v>14</v>
      </c>
      <c r="G39" s="12">
        <v>26</v>
      </c>
      <c r="H39" s="23" t="s">
        <v>2</v>
      </c>
      <c r="I39" s="12">
        <v>53</v>
      </c>
      <c r="J39" s="4">
        <f t="shared" si="12"/>
        <v>11</v>
      </c>
      <c r="L39" s="13">
        <v>12</v>
      </c>
      <c r="M39" s="12" t="s">
        <v>125</v>
      </c>
      <c r="N39" s="35">
        <v>22</v>
      </c>
      <c r="O39" s="37">
        <v>3</v>
      </c>
      <c r="P39" s="37">
        <v>2</v>
      </c>
      <c r="Q39" s="37">
        <v>17</v>
      </c>
      <c r="R39" s="37">
        <v>21</v>
      </c>
      <c r="S39" s="23" t="s">
        <v>2</v>
      </c>
      <c r="T39" s="37">
        <v>95</v>
      </c>
      <c r="U39" s="37">
        <f t="shared" si="13"/>
        <v>8</v>
      </c>
    </row>
    <row r="40" spans="1:21" x14ac:dyDescent="0.2">
      <c r="A40" s="13"/>
      <c r="B40" s="12"/>
      <c r="C40" s="4">
        <f>SUM(C28:C39)</f>
        <v>264</v>
      </c>
      <c r="D40" s="4">
        <f>SUM(D28:D39)</f>
        <v>103</v>
      </c>
      <c r="E40" s="4">
        <f>SUM(E28:E39)</f>
        <v>58</v>
      </c>
      <c r="F40" s="4">
        <f>SUM(F28:F39)</f>
        <v>103</v>
      </c>
      <c r="G40" s="4">
        <f>SUM(G28:G39)</f>
        <v>519</v>
      </c>
      <c r="H40" s="23" t="s">
        <v>2</v>
      </c>
      <c r="I40" s="4">
        <f>SUM(I28:I39)</f>
        <v>519</v>
      </c>
      <c r="J40" s="4">
        <f t="shared" si="12"/>
        <v>264</v>
      </c>
      <c r="N40" s="37">
        <f>SUM(N28:N39)</f>
        <v>264</v>
      </c>
      <c r="O40" s="37">
        <f t="shared" ref="O40" si="14">SUM(O28:O39)</f>
        <v>104</v>
      </c>
      <c r="P40" s="37">
        <f t="shared" ref="P40" si="15">SUM(P28:P39)</f>
        <v>56</v>
      </c>
      <c r="Q40" s="37">
        <f t="shared" ref="Q40" si="16">SUM(Q28:Q39)</f>
        <v>104</v>
      </c>
      <c r="R40" s="37">
        <f t="shared" ref="R40" si="17">SUM(R28:R39)</f>
        <v>532</v>
      </c>
      <c r="S40" s="23" t="s">
        <v>2</v>
      </c>
      <c r="T40" s="37">
        <f t="shared" ref="T40" si="18">SUM(T28:T39)</f>
        <v>532</v>
      </c>
      <c r="U40" s="37">
        <f t="shared" ref="U40" si="19">SUM(U28:U39)</f>
        <v>264</v>
      </c>
    </row>
    <row r="41" spans="1:21" x14ac:dyDescent="0.2">
      <c r="B41" s="28" t="s">
        <v>127</v>
      </c>
      <c r="C41" s="35"/>
      <c r="D41" s="35"/>
      <c r="E41" s="35"/>
      <c r="F41" s="35"/>
      <c r="G41" s="35"/>
      <c r="H41" s="13"/>
      <c r="I41" s="35"/>
      <c r="J41" s="12"/>
      <c r="M41" s="28" t="s">
        <v>145</v>
      </c>
      <c r="N41" s="35"/>
      <c r="O41" s="35"/>
      <c r="P41" s="35"/>
      <c r="Q41" s="35"/>
      <c r="R41" s="35"/>
      <c r="S41" s="13"/>
      <c r="T41" s="35"/>
      <c r="U41" s="12"/>
    </row>
    <row r="42" spans="1:21" x14ac:dyDescent="0.2">
      <c r="A42" s="13">
        <v>1</v>
      </c>
      <c r="B42" s="33" t="s">
        <v>30</v>
      </c>
      <c r="C42" s="36">
        <v>18</v>
      </c>
      <c r="D42" s="36">
        <v>11</v>
      </c>
      <c r="E42" s="36">
        <v>5</v>
      </c>
      <c r="F42" s="36">
        <v>2</v>
      </c>
      <c r="G42" s="36">
        <v>49</v>
      </c>
      <c r="H42" s="34" t="s">
        <v>2</v>
      </c>
      <c r="I42" s="36">
        <v>16</v>
      </c>
      <c r="J42" s="4">
        <f t="shared" ref="J42:J51" si="20">SUM(2*D42+E42)</f>
        <v>27</v>
      </c>
      <c r="L42" s="13">
        <v>1</v>
      </c>
      <c r="M42" s="12" t="s">
        <v>143</v>
      </c>
      <c r="N42" s="36">
        <v>18</v>
      </c>
      <c r="O42" s="36">
        <v>12</v>
      </c>
      <c r="P42" s="36">
        <v>5</v>
      </c>
      <c r="Q42" s="36">
        <v>1</v>
      </c>
      <c r="R42" s="36">
        <v>42</v>
      </c>
      <c r="S42" s="34" t="s">
        <v>2</v>
      </c>
      <c r="T42" s="36">
        <v>14</v>
      </c>
      <c r="U42" s="4">
        <f t="shared" ref="U42:U51" si="21">SUM(2*O42+P42)</f>
        <v>29</v>
      </c>
    </row>
    <row r="43" spans="1:21" x14ac:dyDescent="0.2">
      <c r="A43" s="13">
        <v>2</v>
      </c>
      <c r="B43" s="32" t="s">
        <v>12</v>
      </c>
      <c r="C43" s="36">
        <v>18</v>
      </c>
      <c r="D43" s="36">
        <v>11</v>
      </c>
      <c r="E43" s="36">
        <v>3</v>
      </c>
      <c r="F43" s="36">
        <v>4</v>
      </c>
      <c r="G43" s="36">
        <v>53</v>
      </c>
      <c r="H43" s="34" t="s">
        <v>2</v>
      </c>
      <c r="I43" s="36">
        <v>26</v>
      </c>
      <c r="J43" s="4">
        <f t="shared" si="20"/>
        <v>25</v>
      </c>
      <c r="L43" s="13">
        <v>2</v>
      </c>
      <c r="M43" s="12" t="s">
        <v>140</v>
      </c>
      <c r="N43" s="36">
        <v>18</v>
      </c>
      <c r="O43" s="36">
        <v>9</v>
      </c>
      <c r="P43" s="36">
        <v>5</v>
      </c>
      <c r="Q43" s="36">
        <v>4</v>
      </c>
      <c r="R43" s="36">
        <v>46</v>
      </c>
      <c r="S43" s="34" t="s">
        <v>2</v>
      </c>
      <c r="T43" s="36">
        <v>28</v>
      </c>
      <c r="U43" s="4">
        <f t="shared" si="21"/>
        <v>23</v>
      </c>
    </row>
    <row r="44" spans="1:21" x14ac:dyDescent="0.2">
      <c r="A44" s="13">
        <v>3</v>
      </c>
      <c r="B44" s="33" t="s">
        <v>123</v>
      </c>
      <c r="C44" s="36">
        <v>18</v>
      </c>
      <c r="D44" s="36">
        <v>9</v>
      </c>
      <c r="E44" s="36">
        <v>5</v>
      </c>
      <c r="F44" s="36">
        <v>4</v>
      </c>
      <c r="G44" s="36">
        <v>51</v>
      </c>
      <c r="H44" s="34" t="s">
        <v>2</v>
      </c>
      <c r="I44" s="36">
        <v>30</v>
      </c>
      <c r="J44" s="4">
        <f t="shared" si="20"/>
        <v>23</v>
      </c>
      <c r="L44" s="13">
        <v>3</v>
      </c>
      <c r="M44" s="12" t="s">
        <v>141</v>
      </c>
      <c r="N44" s="36">
        <v>18</v>
      </c>
      <c r="O44" s="36">
        <v>9</v>
      </c>
      <c r="P44" s="36">
        <v>2</v>
      </c>
      <c r="Q44" s="36">
        <v>7</v>
      </c>
      <c r="R44" s="36">
        <v>42</v>
      </c>
      <c r="S44" s="34" t="s">
        <v>2</v>
      </c>
      <c r="T44" s="36">
        <v>33</v>
      </c>
      <c r="U44" s="4">
        <f t="shared" si="21"/>
        <v>20</v>
      </c>
    </row>
    <row r="45" spans="1:21" x14ac:dyDescent="0.2">
      <c r="A45" s="13">
        <v>4</v>
      </c>
      <c r="B45" s="33" t="s">
        <v>95</v>
      </c>
      <c r="C45" s="36">
        <v>18</v>
      </c>
      <c r="D45" s="36">
        <v>8</v>
      </c>
      <c r="E45" s="36">
        <v>4</v>
      </c>
      <c r="F45" s="36">
        <v>6</v>
      </c>
      <c r="G45" s="36">
        <v>36</v>
      </c>
      <c r="H45" s="34" t="s">
        <v>2</v>
      </c>
      <c r="I45" s="36">
        <v>28</v>
      </c>
      <c r="J45" s="4">
        <f t="shared" si="20"/>
        <v>20</v>
      </c>
      <c r="L45" s="13">
        <v>4</v>
      </c>
      <c r="M45" s="32" t="s">
        <v>12</v>
      </c>
      <c r="N45" s="36">
        <v>18</v>
      </c>
      <c r="O45" s="36">
        <v>8</v>
      </c>
      <c r="P45" s="36">
        <v>4</v>
      </c>
      <c r="Q45" s="36">
        <v>6</v>
      </c>
      <c r="R45" s="36">
        <v>38</v>
      </c>
      <c r="S45" s="34" t="s">
        <v>2</v>
      </c>
      <c r="T45" s="36">
        <v>31</v>
      </c>
      <c r="U45" s="4">
        <f t="shared" si="21"/>
        <v>20</v>
      </c>
    </row>
    <row r="46" spans="1:21" x14ac:dyDescent="0.2">
      <c r="A46" s="13">
        <v>5</v>
      </c>
      <c r="B46" s="33" t="s">
        <v>125</v>
      </c>
      <c r="C46" s="36">
        <v>18</v>
      </c>
      <c r="D46" s="36">
        <v>6</v>
      </c>
      <c r="E46" s="36">
        <v>7</v>
      </c>
      <c r="F46" s="36">
        <v>5</v>
      </c>
      <c r="G46" s="36">
        <v>39</v>
      </c>
      <c r="H46" s="34" t="s">
        <v>2</v>
      </c>
      <c r="I46" s="36">
        <v>42</v>
      </c>
      <c r="J46" s="4">
        <f t="shared" si="20"/>
        <v>19</v>
      </c>
      <c r="L46" s="13">
        <v>5</v>
      </c>
      <c r="M46" s="12" t="s">
        <v>59</v>
      </c>
      <c r="N46" s="36">
        <v>18</v>
      </c>
      <c r="O46" s="36">
        <v>8</v>
      </c>
      <c r="P46" s="36">
        <v>3</v>
      </c>
      <c r="Q46" s="36">
        <v>7</v>
      </c>
      <c r="R46" s="36">
        <v>38</v>
      </c>
      <c r="S46" s="34" t="s">
        <v>2</v>
      </c>
      <c r="T46" s="36">
        <v>31</v>
      </c>
      <c r="U46" s="4">
        <f t="shared" si="21"/>
        <v>19</v>
      </c>
    </row>
    <row r="47" spans="1:21" x14ac:dyDescent="0.2">
      <c r="A47" s="13">
        <v>6</v>
      </c>
      <c r="B47" s="33" t="s">
        <v>120</v>
      </c>
      <c r="C47" s="36">
        <v>18</v>
      </c>
      <c r="D47" s="36">
        <v>7</v>
      </c>
      <c r="E47" s="36">
        <v>3</v>
      </c>
      <c r="F47" s="36">
        <v>8</v>
      </c>
      <c r="G47" s="36">
        <v>44</v>
      </c>
      <c r="H47" s="34" t="s">
        <v>2</v>
      </c>
      <c r="I47" s="36">
        <v>49</v>
      </c>
      <c r="J47" s="4">
        <f t="shared" si="20"/>
        <v>17</v>
      </c>
      <c r="L47" s="13">
        <v>6</v>
      </c>
      <c r="M47" s="12" t="s">
        <v>144</v>
      </c>
      <c r="N47" s="36">
        <v>18</v>
      </c>
      <c r="O47" s="36">
        <v>7</v>
      </c>
      <c r="P47" s="36">
        <v>3</v>
      </c>
      <c r="Q47" s="36">
        <v>8</v>
      </c>
      <c r="R47" s="36">
        <v>26</v>
      </c>
      <c r="S47" s="34" t="s">
        <v>2</v>
      </c>
      <c r="T47" s="36">
        <v>35</v>
      </c>
      <c r="U47" s="4">
        <f t="shared" si="21"/>
        <v>17</v>
      </c>
    </row>
    <row r="48" spans="1:21" x14ac:dyDescent="0.2">
      <c r="A48" s="13">
        <v>7</v>
      </c>
      <c r="B48" s="33" t="s">
        <v>128</v>
      </c>
      <c r="C48" s="36">
        <v>18</v>
      </c>
      <c r="D48" s="36">
        <v>5</v>
      </c>
      <c r="E48" s="36">
        <v>5</v>
      </c>
      <c r="F48" s="36">
        <v>8</v>
      </c>
      <c r="G48" s="36">
        <v>45</v>
      </c>
      <c r="H48" s="34" t="s">
        <v>2</v>
      </c>
      <c r="I48" s="36">
        <v>63</v>
      </c>
      <c r="J48" s="4">
        <f t="shared" si="20"/>
        <v>15</v>
      </c>
      <c r="L48" s="13">
        <v>7</v>
      </c>
      <c r="M48" s="12" t="s">
        <v>120</v>
      </c>
      <c r="N48" s="36">
        <v>18</v>
      </c>
      <c r="O48" s="36">
        <v>5</v>
      </c>
      <c r="P48" s="36">
        <v>5</v>
      </c>
      <c r="Q48" s="36">
        <v>8</v>
      </c>
      <c r="R48" s="36">
        <v>27</v>
      </c>
      <c r="S48" s="34" t="s">
        <v>2</v>
      </c>
      <c r="T48" s="36">
        <v>34</v>
      </c>
      <c r="U48" s="4">
        <f t="shared" si="21"/>
        <v>15</v>
      </c>
    </row>
    <row r="49" spans="1:21" x14ac:dyDescent="0.2">
      <c r="A49" s="13">
        <v>8</v>
      </c>
      <c r="B49" s="33" t="s">
        <v>65</v>
      </c>
      <c r="C49" s="36">
        <v>18</v>
      </c>
      <c r="D49" s="36">
        <v>6</v>
      </c>
      <c r="E49" s="36">
        <v>2</v>
      </c>
      <c r="F49" s="36">
        <v>10</v>
      </c>
      <c r="G49" s="36">
        <v>38</v>
      </c>
      <c r="H49" s="34" t="s">
        <v>2</v>
      </c>
      <c r="I49" s="36">
        <v>52</v>
      </c>
      <c r="J49" s="4">
        <f t="shared" si="20"/>
        <v>14</v>
      </c>
      <c r="L49" s="13">
        <v>8</v>
      </c>
      <c r="M49" s="12" t="s">
        <v>76</v>
      </c>
      <c r="N49" s="36">
        <v>18</v>
      </c>
      <c r="O49" s="36">
        <v>6</v>
      </c>
      <c r="P49" s="36">
        <v>3</v>
      </c>
      <c r="Q49" s="36">
        <v>9</v>
      </c>
      <c r="R49" s="36">
        <v>30</v>
      </c>
      <c r="S49" s="34" t="s">
        <v>2</v>
      </c>
      <c r="T49" s="36">
        <v>40</v>
      </c>
      <c r="U49" s="4">
        <f t="shared" si="21"/>
        <v>15</v>
      </c>
    </row>
    <row r="50" spans="1:21" x14ac:dyDescent="0.2">
      <c r="A50" s="13">
        <v>9</v>
      </c>
      <c r="B50" s="33" t="s">
        <v>27</v>
      </c>
      <c r="C50" s="36">
        <v>18</v>
      </c>
      <c r="D50" s="36">
        <v>3</v>
      </c>
      <c r="E50" s="36">
        <v>6</v>
      </c>
      <c r="F50" s="36">
        <v>9</v>
      </c>
      <c r="G50" s="36">
        <v>30</v>
      </c>
      <c r="H50" s="34" t="s">
        <v>2</v>
      </c>
      <c r="I50" s="36">
        <v>54</v>
      </c>
      <c r="J50" s="4">
        <f t="shared" si="20"/>
        <v>12</v>
      </c>
      <c r="L50" s="13">
        <v>9</v>
      </c>
      <c r="M50" s="12" t="s">
        <v>23</v>
      </c>
      <c r="N50" s="36">
        <v>18</v>
      </c>
      <c r="O50" s="36">
        <v>4</v>
      </c>
      <c r="P50" s="36">
        <v>3</v>
      </c>
      <c r="Q50" s="36">
        <v>11</v>
      </c>
      <c r="R50" s="36">
        <v>21</v>
      </c>
      <c r="S50" s="34" t="s">
        <v>2</v>
      </c>
      <c r="T50" s="36">
        <v>41</v>
      </c>
      <c r="U50" s="4">
        <f t="shared" si="21"/>
        <v>11</v>
      </c>
    </row>
    <row r="51" spans="1:21" x14ac:dyDescent="0.2">
      <c r="A51" s="13">
        <v>10</v>
      </c>
      <c r="B51" s="33" t="s">
        <v>121</v>
      </c>
      <c r="C51" s="36">
        <v>18</v>
      </c>
      <c r="D51" s="36">
        <v>3</v>
      </c>
      <c r="E51" s="36">
        <v>2</v>
      </c>
      <c r="F51" s="36">
        <v>13</v>
      </c>
      <c r="G51" s="36">
        <v>26</v>
      </c>
      <c r="H51" s="34" t="s">
        <v>2</v>
      </c>
      <c r="I51" s="36">
        <v>51</v>
      </c>
      <c r="J51" s="4">
        <f t="shared" si="20"/>
        <v>8</v>
      </c>
      <c r="L51" s="13">
        <v>10</v>
      </c>
      <c r="M51" s="12" t="s">
        <v>142</v>
      </c>
      <c r="N51" s="36">
        <v>18</v>
      </c>
      <c r="O51" s="36">
        <v>3</v>
      </c>
      <c r="P51" s="36">
        <v>5</v>
      </c>
      <c r="Q51" s="36">
        <v>10</v>
      </c>
      <c r="R51" s="36">
        <v>22</v>
      </c>
      <c r="S51" s="34" t="s">
        <v>2</v>
      </c>
      <c r="T51" s="36">
        <v>45</v>
      </c>
      <c r="U51" s="4">
        <f t="shared" si="21"/>
        <v>11</v>
      </c>
    </row>
    <row r="52" spans="1:21" x14ac:dyDescent="0.2">
      <c r="A52" s="13"/>
      <c r="B52" s="33"/>
      <c r="C52" s="36">
        <f>SUM(C42:C51)</f>
        <v>180</v>
      </c>
      <c r="D52" s="36">
        <f t="shared" ref="D52:J52" si="22">SUM(D42:D51)</f>
        <v>69</v>
      </c>
      <c r="E52" s="36">
        <f t="shared" si="22"/>
        <v>42</v>
      </c>
      <c r="F52" s="36">
        <f t="shared" si="22"/>
        <v>69</v>
      </c>
      <c r="G52" s="36">
        <f t="shared" si="22"/>
        <v>411</v>
      </c>
      <c r="H52" s="34" t="s">
        <v>2</v>
      </c>
      <c r="I52" s="36">
        <f t="shared" si="22"/>
        <v>411</v>
      </c>
      <c r="J52" s="33">
        <f t="shared" si="22"/>
        <v>180</v>
      </c>
      <c r="L52" s="13"/>
      <c r="M52" s="33"/>
      <c r="N52" s="36">
        <f>SUM(N42:N51)</f>
        <v>180</v>
      </c>
      <c r="O52" s="36">
        <f t="shared" ref="O52" si="23">SUM(O42:O51)</f>
        <v>71</v>
      </c>
      <c r="P52" s="36">
        <f t="shared" ref="P52" si="24">SUM(P42:P51)</f>
        <v>38</v>
      </c>
      <c r="Q52" s="36">
        <f t="shared" ref="Q52" si="25">SUM(Q42:Q51)</f>
        <v>71</v>
      </c>
      <c r="R52" s="36">
        <f t="shared" ref="R52" si="26">SUM(R42:R51)</f>
        <v>332</v>
      </c>
      <c r="S52" s="34" t="s">
        <v>2</v>
      </c>
      <c r="T52" s="36">
        <f t="shared" ref="T52" si="27">SUM(T42:T51)</f>
        <v>332</v>
      </c>
      <c r="U52" s="33">
        <f t="shared" ref="U52" si="28">SUM(U42:U51)</f>
        <v>180</v>
      </c>
    </row>
    <row r="53" spans="1:21" x14ac:dyDescent="0.2">
      <c r="B53" s="28" t="s">
        <v>129</v>
      </c>
      <c r="C53" s="35"/>
      <c r="D53" s="35"/>
      <c r="E53" s="35"/>
      <c r="F53" s="35"/>
      <c r="G53" s="35"/>
      <c r="H53" s="13"/>
      <c r="I53" s="35"/>
      <c r="J53" s="35"/>
      <c r="M53" s="28" t="s">
        <v>146</v>
      </c>
      <c r="N53" s="35"/>
      <c r="O53" s="35"/>
      <c r="P53" s="35"/>
      <c r="Q53" s="35"/>
      <c r="R53" s="35"/>
      <c r="S53" s="13"/>
      <c r="T53" s="35"/>
      <c r="U53" s="12"/>
    </row>
    <row r="54" spans="1:21" x14ac:dyDescent="0.2">
      <c r="A54" s="13">
        <v>1</v>
      </c>
      <c r="B54" s="33" t="s">
        <v>130</v>
      </c>
      <c r="C54" s="36">
        <v>18</v>
      </c>
      <c r="D54" s="36">
        <v>15</v>
      </c>
      <c r="E54" s="36">
        <v>1</v>
      </c>
      <c r="F54" s="36">
        <v>2</v>
      </c>
      <c r="G54" s="36">
        <v>68</v>
      </c>
      <c r="H54" s="34" t="s">
        <v>2</v>
      </c>
      <c r="I54" s="36">
        <v>19</v>
      </c>
      <c r="J54" s="38">
        <f t="shared" ref="J54:J63" si="29">SUM(2*D54+E54)</f>
        <v>31</v>
      </c>
      <c r="L54" s="13">
        <v>1</v>
      </c>
      <c r="M54" s="40" t="s">
        <v>76</v>
      </c>
      <c r="N54" s="36">
        <v>18</v>
      </c>
      <c r="O54" s="36">
        <v>12</v>
      </c>
      <c r="P54" s="36">
        <v>4</v>
      </c>
      <c r="Q54" s="36">
        <v>2</v>
      </c>
      <c r="R54" s="36">
        <v>41</v>
      </c>
      <c r="S54" s="34" t="s">
        <v>2</v>
      </c>
      <c r="T54" s="36">
        <v>17</v>
      </c>
      <c r="U54" s="4">
        <f t="shared" ref="U54:U63" si="30">SUM(2*O54+P54)</f>
        <v>28</v>
      </c>
    </row>
    <row r="55" spans="1:21" x14ac:dyDescent="0.2">
      <c r="A55" s="13">
        <v>2</v>
      </c>
      <c r="B55" s="33" t="s">
        <v>28</v>
      </c>
      <c r="C55" s="36">
        <v>18</v>
      </c>
      <c r="D55" s="36">
        <v>15</v>
      </c>
      <c r="E55" s="36">
        <v>1</v>
      </c>
      <c r="F55" s="36">
        <v>2</v>
      </c>
      <c r="G55" s="36">
        <v>58</v>
      </c>
      <c r="H55" s="34" t="s">
        <v>2</v>
      </c>
      <c r="I55" s="36">
        <v>14</v>
      </c>
      <c r="J55" s="38">
        <f t="shared" si="29"/>
        <v>31</v>
      </c>
      <c r="L55" s="13">
        <v>2</v>
      </c>
      <c r="M55" s="40" t="s">
        <v>119</v>
      </c>
      <c r="N55" s="36">
        <v>18</v>
      </c>
      <c r="O55" s="36">
        <v>10</v>
      </c>
      <c r="P55" s="36">
        <v>5</v>
      </c>
      <c r="Q55" s="36">
        <v>3</v>
      </c>
      <c r="R55" s="36">
        <v>48</v>
      </c>
      <c r="S55" s="34" t="s">
        <v>2</v>
      </c>
      <c r="T55" s="36">
        <v>24</v>
      </c>
      <c r="U55" s="4">
        <f t="shared" si="30"/>
        <v>25</v>
      </c>
    </row>
    <row r="56" spans="1:21" x14ac:dyDescent="0.2">
      <c r="A56" s="13">
        <v>3</v>
      </c>
      <c r="B56" s="33" t="s">
        <v>95</v>
      </c>
      <c r="C56" s="36">
        <v>18</v>
      </c>
      <c r="D56" s="36">
        <v>9</v>
      </c>
      <c r="E56" s="36">
        <v>4</v>
      </c>
      <c r="F56" s="36">
        <v>5</v>
      </c>
      <c r="G56" s="36">
        <v>38</v>
      </c>
      <c r="H56" s="34" t="s">
        <v>2</v>
      </c>
      <c r="I56" s="36">
        <v>23</v>
      </c>
      <c r="J56" s="38">
        <f t="shared" si="29"/>
        <v>22</v>
      </c>
      <c r="L56" s="13">
        <v>3</v>
      </c>
      <c r="M56" s="32" t="s">
        <v>12</v>
      </c>
      <c r="N56" s="36">
        <v>18</v>
      </c>
      <c r="O56" s="36">
        <v>9</v>
      </c>
      <c r="P56" s="36">
        <v>7</v>
      </c>
      <c r="Q56" s="36">
        <v>2</v>
      </c>
      <c r="R56" s="36">
        <v>37</v>
      </c>
      <c r="S56" s="34" t="s">
        <v>2</v>
      </c>
      <c r="T56" s="36">
        <v>20</v>
      </c>
      <c r="U56" s="4">
        <f t="shared" si="30"/>
        <v>25</v>
      </c>
    </row>
    <row r="57" spans="1:21" x14ac:dyDescent="0.2">
      <c r="A57" s="13">
        <v>4</v>
      </c>
      <c r="B57" s="32" t="s">
        <v>12</v>
      </c>
      <c r="C57" s="36">
        <v>18</v>
      </c>
      <c r="D57" s="36">
        <v>8</v>
      </c>
      <c r="E57" s="36">
        <v>5</v>
      </c>
      <c r="F57" s="36">
        <v>5</v>
      </c>
      <c r="G57" s="36">
        <v>46</v>
      </c>
      <c r="H57" s="34" t="s">
        <v>2</v>
      </c>
      <c r="I57" s="36">
        <v>32</v>
      </c>
      <c r="J57" s="38">
        <f t="shared" si="29"/>
        <v>21</v>
      </c>
      <c r="L57" s="13">
        <v>4</v>
      </c>
      <c r="M57" s="40" t="s">
        <v>140</v>
      </c>
      <c r="N57" s="36">
        <v>18</v>
      </c>
      <c r="O57" s="36">
        <v>7</v>
      </c>
      <c r="P57" s="36">
        <v>6</v>
      </c>
      <c r="Q57" s="36">
        <v>5</v>
      </c>
      <c r="R57" s="36">
        <v>40</v>
      </c>
      <c r="S57" s="34" t="s">
        <v>2</v>
      </c>
      <c r="T57" s="36">
        <v>31</v>
      </c>
      <c r="U57" s="4">
        <f t="shared" si="30"/>
        <v>20</v>
      </c>
    </row>
    <row r="58" spans="1:21" x14ac:dyDescent="0.2">
      <c r="A58" s="13">
        <v>5</v>
      </c>
      <c r="B58" s="33" t="s">
        <v>122</v>
      </c>
      <c r="C58" s="36">
        <v>18</v>
      </c>
      <c r="D58" s="36">
        <v>8</v>
      </c>
      <c r="E58" s="36">
        <v>2</v>
      </c>
      <c r="F58" s="36">
        <v>8</v>
      </c>
      <c r="G58" s="36">
        <v>49</v>
      </c>
      <c r="H58" s="34" t="s">
        <v>2</v>
      </c>
      <c r="I58" s="36">
        <v>38</v>
      </c>
      <c r="J58" s="38">
        <f t="shared" si="29"/>
        <v>18</v>
      </c>
      <c r="L58" s="13">
        <v>5</v>
      </c>
      <c r="M58" s="40" t="s">
        <v>125</v>
      </c>
      <c r="N58" s="36">
        <v>18</v>
      </c>
      <c r="O58" s="36">
        <v>6</v>
      </c>
      <c r="P58" s="36">
        <v>7</v>
      </c>
      <c r="Q58" s="36">
        <v>5</v>
      </c>
      <c r="R58" s="36">
        <v>27</v>
      </c>
      <c r="S58" s="34" t="s">
        <v>2</v>
      </c>
      <c r="T58" s="36">
        <v>23</v>
      </c>
      <c r="U58" s="4">
        <f t="shared" si="30"/>
        <v>19</v>
      </c>
    </row>
    <row r="59" spans="1:21" x14ac:dyDescent="0.2">
      <c r="A59" s="13">
        <v>6</v>
      </c>
      <c r="B59" s="33" t="s">
        <v>120</v>
      </c>
      <c r="C59" s="36">
        <v>18</v>
      </c>
      <c r="D59" s="36">
        <v>6</v>
      </c>
      <c r="E59" s="36">
        <v>4</v>
      </c>
      <c r="F59" s="36">
        <v>8</v>
      </c>
      <c r="G59" s="36">
        <v>32</v>
      </c>
      <c r="H59" s="34" t="s">
        <v>2</v>
      </c>
      <c r="I59" s="36">
        <v>35</v>
      </c>
      <c r="J59" s="38">
        <f t="shared" si="29"/>
        <v>16</v>
      </c>
      <c r="L59" s="13">
        <v>6</v>
      </c>
      <c r="M59" s="40" t="s">
        <v>144</v>
      </c>
      <c r="N59" s="36">
        <v>18</v>
      </c>
      <c r="O59" s="36">
        <v>6</v>
      </c>
      <c r="P59" s="36">
        <v>6</v>
      </c>
      <c r="Q59" s="36">
        <v>6</v>
      </c>
      <c r="R59" s="36">
        <v>26</v>
      </c>
      <c r="S59" s="34" t="s">
        <v>2</v>
      </c>
      <c r="T59" s="36">
        <v>39</v>
      </c>
      <c r="U59" s="4">
        <f t="shared" si="30"/>
        <v>18</v>
      </c>
    </row>
    <row r="60" spans="1:21" x14ac:dyDescent="0.2">
      <c r="A60" s="13">
        <v>7</v>
      </c>
      <c r="B60" s="33" t="s">
        <v>123</v>
      </c>
      <c r="C60" s="36">
        <v>18</v>
      </c>
      <c r="D60" s="36">
        <v>5</v>
      </c>
      <c r="E60" s="36">
        <v>5</v>
      </c>
      <c r="F60" s="36">
        <v>8</v>
      </c>
      <c r="G60" s="36">
        <v>23</v>
      </c>
      <c r="H60" s="34" t="s">
        <v>2</v>
      </c>
      <c r="I60" s="36">
        <v>30</v>
      </c>
      <c r="J60" s="38">
        <f t="shared" si="29"/>
        <v>15</v>
      </c>
      <c r="L60" s="13">
        <v>7</v>
      </c>
      <c r="M60" s="40" t="s">
        <v>59</v>
      </c>
      <c r="N60" s="36">
        <v>18</v>
      </c>
      <c r="O60" s="36">
        <v>8</v>
      </c>
      <c r="P60" s="36">
        <v>1</v>
      </c>
      <c r="Q60" s="36">
        <v>9</v>
      </c>
      <c r="R60" s="36">
        <v>41</v>
      </c>
      <c r="S60" s="34" t="s">
        <v>2</v>
      </c>
      <c r="T60" s="36">
        <v>32</v>
      </c>
      <c r="U60" s="4">
        <f t="shared" si="30"/>
        <v>17</v>
      </c>
    </row>
    <row r="61" spans="1:21" x14ac:dyDescent="0.2">
      <c r="A61" s="13">
        <v>8</v>
      </c>
      <c r="B61" s="33" t="s">
        <v>125</v>
      </c>
      <c r="C61" s="36">
        <v>18</v>
      </c>
      <c r="D61" s="36">
        <v>5</v>
      </c>
      <c r="E61" s="36">
        <v>2</v>
      </c>
      <c r="F61" s="36">
        <v>11</v>
      </c>
      <c r="G61" s="36">
        <v>28</v>
      </c>
      <c r="H61" s="34" t="s">
        <v>2</v>
      </c>
      <c r="I61" s="36">
        <v>50</v>
      </c>
      <c r="J61" s="38">
        <f t="shared" si="29"/>
        <v>12</v>
      </c>
      <c r="L61" s="13">
        <v>8</v>
      </c>
      <c r="M61" s="40" t="s">
        <v>141</v>
      </c>
      <c r="N61" s="36">
        <v>18</v>
      </c>
      <c r="O61" s="36">
        <v>5</v>
      </c>
      <c r="P61" s="36">
        <v>4</v>
      </c>
      <c r="Q61" s="36">
        <v>9</v>
      </c>
      <c r="R61" s="36">
        <v>28</v>
      </c>
      <c r="S61" s="34" t="s">
        <v>2</v>
      </c>
      <c r="T61" s="36">
        <v>40</v>
      </c>
      <c r="U61" s="4">
        <f t="shared" si="30"/>
        <v>14</v>
      </c>
    </row>
    <row r="62" spans="1:21" x14ac:dyDescent="0.2">
      <c r="A62" s="13">
        <v>9</v>
      </c>
      <c r="B62" s="33" t="s">
        <v>128</v>
      </c>
      <c r="C62" s="36">
        <v>18</v>
      </c>
      <c r="D62" s="36">
        <v>4</v>
      </c>
      <c r="E62" s="36">
        <v>2</v>
      </c>
      <c r="F62" s="36">
        <v>12</v>
      </c>
      <c r="G62" s="36">
        <v>31</v>
      </c>
      <c r="H62" s="34" t="s">
        <v>2</v>
      </c>
      <c r="I62" s="36">
        <v>69</v>
      </c>
      <c r="J62" s="38">
        <f t="shared" si="29"/>
        <v>10</v>
      </c>
      <c r="L62" s="13">
        <v>9</v>
      </c>
      <c r="M62" s="40" t="s">
        <v>120</v>
      </c>
      <c r="N62" s="36">
        <v>18</v>
      </c>
      <c r="O62" s="36">
        <v>4</v>
      </c>
      <c r="P62" s="36">
        <v>2</v>
      </c>
      <c r="Q62" s="36">
        <v>12</v>
      </c>
      <c r="R62" s="36">
        <v>22</v>
      </c>
      <c r="S62" s="34" t="s">
        <v>2</v>
      </c>
      <c r="T62" s="36">
        <v>53</v>
      </c>
      <c r="U62" s="4">
        <f t="shared" si="30"/>
        <v>10</v>
      </c>
    </row>
    <row r="63" spans="1:21" x14ac:dyDescent="0.2">
      <c r="A63" s="13">
        <v>10</v>
      </c>
      <c r="B63" s="33" t="s">
        <v>65</v>
      </c>
      <c r="C63" s="36">
        <v>18</v>
      </c>
      <c r="D63" s="36">
        <v>1</v>
      </c>
      <c r="E63" s="36">
        <v>2</v>
      </c>
      <c r="F63" s="36">
        <v>15</v>
      </c>
      <c r="G63" s="36">
        <v>17</v>
      </c>
      <c r="H63" s="34" t="s">
        <v>2</v>
      </c>
      <c r="I63" s="36">
        <v>71</v>
      </c>
      <c r="J63" s="38">
        <f t="shared" si="29"/>
        <v>4</v>
      </c>
      <c r="L63" s="13">
        <v>10</v>
      </c>
      <c r="M63" s="40" t="s">
        <v>147</v>
      </c>
      <c r="N63" s="36">
        <v>18</v>
      </c>
      <c r="O63" s="36">
        <v>1</v>
      </c>
      <c r="P63" s="36">
        <v>2</v>
      </c>
      <c r="Q63" s="36">
        <v>15</v>
      </c>
      <c r="R63" s="36">
        <v>10</v>
      </c>
      <c r="S63" s="34" t="s">
        <v>2</v>
      </c>
      <c r="T63" s="36">
        <v>41</v>
      </c>
      <c r="U63" s="4">
        <f t="shared" si="30"/>
        <v>4</v>
      </c>
    </row>
    <row r="64" spans="1:21" x14ac:dyDescent="0.2">
      <c r="A64" s="13"/>
      <c r="B64" s="33"/>
      <c r="C64" s="36">
        <f>SUM(C54:C63)</f>
        <v>180</v>
      </c>
      <c r="D64" s="36">
        <f t="shared" ref="D64" si="31">SUM(D54:D63)</f>
        <v>76</v>
      </c>
      <c r="E64" s="36">
        <f t="shared" ref="E64" si="32">SUM(E54:E63)</f>
        <v>28</v>
      </c>
      <c r="F64" s="36">
        <f t="shared" ref="F64" si="33">SUM(F54:F63)</f>
        <v>76</v>
      </c>
      <c r="G64" s="36">
        <f t="shared" ref="G64" si="34">SUM(G54:G63)</f>
        <v>390</v>
      </c>
      <c r="H64" s="34" t="s">
        <v>2</v>
      </c>
      <c r="I64" s="36">
        <f t="shared" ref="I64" si="35">SUM(I54:I63)</f>
        <v>381</v>
      </c>
      <c r="J64" s="36">
        <f t="shared" ref="J64" si="36">SUM(J54:J63)</f>
        <v>180</v>
      </c>
      <c r="L64" s="13"/>
      <c r="M64" s="33"/>
      <c r="N64" s="36">
        <f>SUM(N54:N63)</f>
        <v>180</v>
      </c>
      <c r="O64" s="36">
        <f t="shared" ref="O64" si="37">SUM(O54:O63)</f>
        <v>68</v>
      </c>
      <c r="P64" s="36">
        <f t="shared" ref="P64" si="38">SUM(P54:P63)</f>
        <v>44</v>
      </c>
      <c r="Q64" s="36">
        <f t="shared" ref="Q64" si="39">SUM(Q54:Q63)</f>
        <v>68</v>
      </c>
      <c r="R64" s="36">
        <f t="shared" ref="R64" si="40">SUM(R54:R63)</f>
        <v>320</v>
      </c>
      <c r="S64" s="34" t="s">
        <v>2</v>
      </c>
      <c r="T64" s="36">
        <f t="shared" ref="T64" si="41">SUM(T54:T63)</f>
        <v>320</v>
      </c>
      <c r="U64" s="33">
        <f t="shared" ref="U64" si="42">SUM(U54:U63)</f>
        <v>180</v>
      </c>
    </row>
  </sheetData>
  <pageMargins left="0.7" right="0.7" top="0.75" bottom="0.75" header="0.3" footer="0.3"/>
  <pageSetup paperSize="9" scale="84" orientation="portrait" r:id="rId1"/>
  <headerFooter>
    <oddHeader>&amp;LHagalunds IS&amp;C&amp;20 1960 - 1969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AFFF-7437-4D7B-A00B-A95F2FC1C536}">
  <sheetPr>
    <pageSetUpPr fitToPage="1"/>
  </sheetPr>
  <dimension ref="A1:AG83"/>
  <sheetViews>
    <sheetView view="pageLayout" topLeftCell="A28" zoomScaleNormal="100" workbookViewId="0">
      <selection activeCell="J50" sqref="J50"/>
    </sheetView>
  </sheetViews>
  <sheetFormatPr defaultRowHeight="12" x14ac:dyDescent="0.2"/>
  <cols>
    <col min="1" max="1" width="2.7109375" style="41" bestFit="1" customWidth="1"/>
    <col min="2" max="2" width="20.7109375" style="10" customWidth="1"/>
    <col min="3" max="4" width="3.5703125" style="10" bestFit="1" customWidth="1"/>
    <col min="5" max="5" width="2.7109375" style="10" bestFit="1" customWidth="1"/>
    <col min="6" max="7" width="3.5703125" style="10" bestFit="1" customWidth="1"/>
    <col min="8" max="8" width="1.5703125" style="41" bestFit="1" customWidth="1"/>
    <col min="9" max="10" width="3.5703125" style="10" bestFit="1" customWidth="1"/>
    <col min="11" max="11" width="2.7109375" style="10" customWidth="1"/>
    <col min="12" max="12" width="2.7109375" style="10" bestFit="1" customWidth="1"/>
    <col min="13" max="13" width="20.7109375" style="10" customWidth="1"/>
    <col min="14" max="15" width="3.5703125" style="10" bestFit="1" customWidth="1"/>
    <col min="16" max="16" width="2.7109375" style="10" bestFit="1" customWidth="1"/>
    <col min="17" max="18" width="3.5703125" style="10" bestFit="1" customWidth="1"/>
    <col min="19" max="19" width="1.5703125" style="41" bestFit="1" customWidth="1"/>
    <col min="20" max="21" width="3.5703125" style="10" bestFit="1" customWidth="1"/>
    <col min="22" max="22" width="2.7109375" style="10" customWidth="1"/>
    <col min="23" max="23" width="2.7109375" style="10" bestFit="1" customWidth="1"/>
    <col min="24" max="24" width="23.42578125" style="10" bestFit="1" customWidth="1"/>
    <col min="25" max="25" width="3.5703125" style="10" bestFit="1" customWidth="1"/>
    <col min="26" max="28" width="2.7109375" style="10" bestFit="1" customWidth="1"/>
    <col min="29" max="29" width="3.5703125" style="10" bestFit="1" customWidth="1"/>
    <col min="30" max="30" width="1.5703125" style="41" bestFit="1" customWidth="1"/>
    <col min="31" max="32" width="3.5703125" style="10" bestFit="1" customWidth="1"/>
    <col min="33" max="16384" width="9.140625" style="10"/>
  </cols>
  <sheetData>
    <row r="1" spans="1:33" x14ac:dyDescent="0.2">
      <c r="A1" s="10"/>
      <c r="B1" s="28" t="s">
        <v>165</v>
      </c>
      <c r="C1" s="35"/>
      <c r="D1" s="35"/>
      <c r="E1" s="35"/>
      <c r="F1" s="35"/>
      <c r="G1" s="35"/>
      <c r="H1" s="13"/>
      <c r="I1" s="35"/>
      <c r="J1" s="12"/>
      <c r="L1" s="41"/>
      <c r="M1" s="14" t="s">
        <v>159</v>
      </c>
      <c r="N1" s="41"/>
      <c r="O1" s="41"/>
      <c r="P1" s="41"/>
      <c r="Q1" s="41"/>
      <c r="R1" s="41"/>
      <c r="T1" s="41"/>
      <c r="U1" s="41"/>
    </row>
    <row r="2" spans="1:33" x14ac:dyDescent="0.2">
      <c r="A2" s="13">
        <v>1</v>
      </c>
      <c r="B2" s="40" t="s">
        <v>119</v>
      </c>
      <c r="C2" s="36">
        <v>18</v>
      </c>
      <c r="D2" s="36">
        <v>14</v>
      </c>
      <c r="E2" s="36">
        <v>2</v>
      </c>
      <c r="F2" s="36">
        <v>2</v>
      </c>
      <c r="G2" s="36">
        <v>53</v>
      </c>
      <c r="H2" s="34" t="s">
        <v>2</v>
      </c>
      <c r="I2" s="36">
        <v>17</v>
      </c>
      <c r="J2" s="4">
        <f t="shared" ref="J2:J11" si="0">SUM(2*D2+E2)</f>
        <v>30</v>
      </c>
      <c r="L2" s="41">
        <v>1</v>
      </c>
      <c r="M2" s="10" t="s">
        <v>125</v>
      </c>
      <c r="N2" s="10">
        <v>22</v>
      </c>
      <c r="O2" s="10">
        <v>16</v>
      </c>
      <c r="P2" s="10">
        <v>4</v>
      </c>
      <c r="Q2" s="10">
        <v>2</v>
      </c>
      <c r="R2" s="10">
        <v>56</v>
      </c>
      <c r="S2" s="41" t="s">
        <v>2</v>
      </c>
      <c r="T2" s="10">
        <v>17</v>
      </c>
      <c r="U2" s="4">
        <f t="shared" ref="U2:U13" si="1">SUM(2*O2+P2)</f>
        <v>36</v>
      </c>
    </row>
    <row r="3" spans="1:33" x14ac:dyDescent="0.2">
      <c r="A3" s="13">
        <v>2</v>
      </c>
      <c r="B3" s="40" t="s">
        <v>125</v>
      </c>
      <c r="C3" s="36">
        <v>18</v>
      </c>
      <c r="D3" s="36">
        <v>11</v>
      </c>
      <c r="E3" s="36">
        <v>2</v>
      </c>
      <c r="F3" s="36">
        <v>5</v>
      </c>
      <c r="G3" s="36">
        <v>43</v>
      </c>
      <c r="H3" s="34" t="s">
        <v>2</v>
      </c>
      <c r="I3" s="36">
        <v>19</v>
      </c>
      <c r="J3" s="4">
        <f t="shared" si="0"/>
        <v>24</v>
      </c>
      <c r="L3" s="41">
        <v>2</v>
      </c>
      <c r="M3" s="2" t="s">
        <v>130</v>
      </c>
      <c r="N3" s="10">
        <v>22</v>
      </c>
      <c r="O3" s="10">
        <v>15</v>
      </c>
      <c r="P3" s="10">
        <v>4</v>
      </c>
      <c r="Q3" s="10">
        <v>3</v>
      </c>
      <c r="R3" s="10">
        <v>70</v>
      </c>
      <c r="S3" s="41" t="s">
        <v>2</v>
      </c>
      <c r="T3" s="10">
        <v>28</v>
      </c>
      <c r="U3" s="4">
        <f t="shared" si="1"/>
        <v>34</v>
      </c>
    </row>
    <row r="4" spans="1:33" x14ac:dyDescent="0.2">
      <c r="A4" s="13">
        <v>3</v>
      </c>
      <c r="B4" s="40" t="s">
        <v>59</v>
      </c>
      <c r="C4" s="36">
        <v>18</v>
      </c>
      <c r="D4" s="36">
        <v>11</v>
      </c>
      <c r="E4" s="36">
        <v>1</v>
      </c>
      <c r="F4" s="36">
        <v>6</v>
      </c>
      <c r="G4" s="36">
        <v>35</v>
      </c>
      <c r="H4" s="34" t="s">
        <v>2</v>
      </c>
      <c r="I4" s="36">
        <v>21</v>
      </c>
      <c r="J4" s="4">
        <f t="shared" si="0"/>
        <v>23</v>
      </c>
      <c r="L4" s="41">
        <v>3</v>
      </c>
      <c r="M4" s="32" t="s">
        <v>12</v>
      </c>
      <c r="N4" s="10">
        <v>22</v>
      </c>
      <c r="O4" s="10">
        <v>13</v>
      </c>
      <c r="P4" s="10">
        <v>5</v>
      </c>
      <c r="Q4" s="10">
        <v>4</v>
      </c>
      <c r="R4" s="10">
        <v>52</v>
      </c>
      <c r="S4" s="41" t="s">
        <v>2</v>
      </c>
      <c r="T4" s="10">
        <v>28</v>
      </c>
      <c r="U4" s="4">
        <f t="shared" si="1"/>
        <v>31</v>
      </c>
    </row>
    <row r="5" spans="1:33" x14ac:dyDescent="0.2">
      <c r="A5" s="13">
        <v>4</v>
      </c>
      <c r="B5" s="40" t="s">
        <v>151</v>
      </c>
      <c r="C5" s="36">
        <v>18</v>
      </c>
      <c r="D5" s="36">
        <v>8</v>
      </c>
      <c r="E5" s="36">
        <v>3</v>
      </c>
      <c r="F5" s="36">
        <v>7</v>
      </c>
      <c r="G5" s="36">
        <v>30</v>
      </c>
      <c r="H5" s="34" t="s">
        <v>2</v>
      </c>
      <c r="I5" s="36">
        <v>30</v>
      </c>
      <c r="J5" s="4">
        <f t="shared" si="0"/>
        <v>19</v>
      </c>
      <c r="L5" s="41">
        <v>4</v>
      </c>
      <c r="M5" s="2" t="s">
        <v>75</v>
      </c>
      <c r="N5" s="10">
        <v>22</v>
      </c>
      <c r="O5" s="10">
        <v>10</v>
      </c>
      <c r="P5" s="10">
        <v>3</v>
      </c>
      <c r="Q5" s="10">
        <v>9</v>
      </c>
      <c r="R5" s="10">
        <v>38</v>
      </c>
      <c r="S5" s="41" t="s">
        <v>2</v>
      </c>
      <c r="T5" s="10">
        <v>32</v>
      </c>
      <c r="U5" s="4">
        <f t="shared" si="1"/>
        <v>23</v>
      </c>
    </row>
    <row r="6" spans="1:33" x14ac:dyDescent="0.2">
      <c r="A6" s="13">
        <v>5</v>
      </c>
      <c r="B6" s="40" t="s">
        <v>140</v>
      </c>
      <c r="C6" s="36">
        <v>18</v>
      </c>
      <c r="D6" s="36">
        <v>8</v>
      </c>
      <c r="E6" s="36">
        <v>3</v>
      </c>
      <c r="F6" s="36">
        <v>7</v>
      </c>
      <c r="G6" s="36">
        <v>28</v>
      </c>
      <c r="H6" s="34" t="s">
        <v>2</v>
      </c>
      <c r="I6" s="36">
        <v>33</v>
      </c>
      <c r="J6" s="4">
        <f t="shared" si="0"/>
        <v>19</v>
      </c>
      <c r="L6" s="41">
        <v>5</v>
      </c>
      <c r="M6" s="10" t="s">
        <v>148</v>
      </c>
      <c r="N6" s="10">
        <v>22</v>
      </c>
      <c r="O6" s="10">
        <v>6</v>
      </c>
      <c r="P6" s="10">
        <v>8</v>
      </c>
      <c r="Q6" s="10">
        <v>8</v>
      </c>
      <c r="R6" s="10">
        <v>27</v>
      </c>
      <c r="S6" s="41" t="s">
        <v>2</v>
      </c>
      <c r="T6" s="10">
        <v>32</v>
      </c>
      <c r="U6" s="4">
        <f t="shared" si="1"/>
        <v>20</v>
      </c>
    </row>
    <row r="7" spans="1:33" x14ac:dyDescent="0.2">
      <c r="A7" s="13">
        <v>6</v>
      </c>
      <c r="B7" s="32" t="s">
        <v>12</v>
      </c>
      <c r="C7" s="36">
        <v>18</v>
      </c>
      <c r="D7" s="36">
        <v>7</v>
      </c>
      <c r="E7" s="36">
        <v>4</v>
      </c>
      <c r="F7" s="36">
        <v>7</v>
      </c>
      <c r="G7" s="36">
        <v>33</v>
      </c>
      <c r="H7" s="34" t="s">
        <v>2</v>
      </c>
      <c r="I7" s="36">
        <v>29</v>
      </c>
      <c r="J7" s="4">
        <f t="shared" si="0"/>
        <v>18</v>
      </c>
      <c r="L7" s="41">
        <v>6</v>
      </c>
      <c r="M7" s="10" t="s">
        <v>149</v>
      </c>
      <c r="N7" s="10">
        <v>22</v>
      </c>
      <c r="O7" s="10">
        <v>7</v>
      </c>
      <c r="P7" s="10">
        <v>6</v>
      </c>
      <c r="Q7" s="10">
        <v>9</v>
      </c>
      <c r="R7" s="10">
        <v>29</v>
      </c>
      <c r="S7" s="41" t="s">
        <v>2</v>
      </c>
      <c r="T7" s="10">
        <v>36</v>
      </c>
      <c r="U7" s="4">
        <f t="shared" si="1"/>
        <v>20</v>
      </c>
    </row>
    <row r="8" spans="1:33" x14ac:dyDescent="0.2">
      <c r="A8" s="13">
        <v>7</v>
      </c>
      <c r="B8" s="40" t="s">
        <v>23</v>
      </c>
      <c r="C8" s="36">
        <v>18</v>
      </c>
      <c r="D8" s="36">
        <v>7</v>
      </c>
      <c r="E8" s="36">
        <v>1</v>
      </c>
      <c r="F8" s="36">
        <v>10</v>
      </c>
      <c r="G8" s="36">
        <v>27</v>
      </c>
      <c r="H8" s="34" t="s">
        <v>2</v>
      </c>
      <c r="I8" s="36">
        <v>34</v>
      </c>
      <c r="J8" s="4">
        <f t="shared" si="0"/>
        <v>15</v>
      </c>
      <c r="L8" s="41">
        <v>7</v>
      </c>
      <c r="M8" s="2" t="s">
        <v>150</v>
      </c>
      <c r="N8" s="10">
        <v>22</v>
      </c>
      <c r="O8" s="10">
        <v>6</v>
      </c>
      <c r="P8" s="10">
        <v>6</v>
      </c>
      <c r="Q8" s="10">
        <v>10</v>
      </c>
      <c r="R8" s="10">
        <v>38</v>
      </c>
      <c r="S8" s="41" t="s">
        <v>2</v>
      </c>
      <c r="T8" s="10">
        <v>51</v>
      </c>
      <c r="U8" s="4">
        <f t="shared" si="1"/>
        <v>18</v>
      </c>
    </row>
    <row r="9" spans="1:33" x14ac:dyDescent="0.2">
      <c r="A9" s="13">
        <v>8</v>
      </c>
      <c r="B9" s="40" t="s">
        <v>144</v>
      </c>
      <c r="C9" s="36">
        <v>18</v>
      </c>
      <c r="D9" s="36">
        <v>4</v>
      </c>
      <c r="E9" s="36">
        <v>6</v>
      </c>
      <c r="F9" s="36">
        <v>8</v>
      </c>
      <c r="G9" s="36">
        <v>21</v>
      </c>
      <c r="H9" s="34" t="s">
        <v>2</v>
      </c>
      <c r="I9" s="36">
        <v>32</v>
      </c>
      <c r="J9" s="4">
        <f t="shared" si="0"/>
        <v>14</v>
      </c>
      <c r="L9" s="41">
        <v>8</v>
      </c>
      <c r="M9" s="10" t="s">
        <v>141</v>
      </c>
      <c r="N9" s="10">
        <v>22</v>
      </c>
      <c r="O9" s="10">
        <v>6</v>
      </c>
      <c r="P9" s="10">
        <v>6</v>
      </c>
      <c r="Q9" s="10">
        <v>10</v>
      </c>
      <c r="R9" s="10">
        <v>40</v>
      </c>
      <c r="S9" s="41" t="s">
        <v>2</v>
      </c>
      <c r="T9" s="10">
        <v>55</v>
      </c>
      <c r="U9" s="4">
        <f t="shared" si="1"/>
        <v>18</v>
      </c>
    </row>
    <row r="10" spans="1:33" x14ac:dyDescent="0.2">
      <c r="A10" s="13">
        <v>9</v>
      </c>
      <c r="B10" s="40" t="s">
        <v>141</v>
      </c>
      <c r="C10" s="36">
        <v>18</v>
      </c>
      <c r="D10" s="36">
        <v>4</v>
      </c>
      <c r="E10" s="36">
        <v>4</v>
      </c>
      <c r="F10" s="36">
        <v>10</v>
      </c>
      <c r="G10" s="36">
        <v>29</v>
      </c>
      <c r="H10" s="34" t="s">
        <v>2</v>
      </c>
      <c r="I10" s="36">
        <v>36</v>
      </c>
      <c r="J10" s="4">
        <f t="shared" si="0"/>
        <v>12</v>
      </c>
      <c r="L10" s="41">
        <v>9</v>
      </c>
      <c r="M10" s="10" t="s">
        <v>34</v>
      </c>
      <c r="N10" s="10">
        <v>22</v>
      </c>
      <c r="O10" s="10">
        <v>8</v>
      </c>
      <c r="P10" s="10">
        <v>2</v>
      </c>
      <c r="Q10" s="10">
        <v>12</v>
      </c>
      <c r="R10" s="10">
        <v>40</v>
      </c>
      <c r="S10" s="41" t="s">
        <v>2</v>
      </c>
      <c r="T10" s="10">
        <v>55</v>
      </c>
      <c r="U10" s="4">
        <f t="shared" si="1"/>
        <v>18</v>
      </c>
    </row>
    <row r="11" spans="1:33" x14ac:dyDescent="0.2">
      <c r="A11" s="13">
        <v>10</v>
      </c>
      <c r="B11" s="40" t="s">
        <v>160</v>
      </c>
      <c r="C11" s="36">
        <v>18</v>
      </c>
      <c r="D11" s="36">
        <v>3</v>
      </c>
      <c r="E11" s="36">
        <v>0</v>
      </c>
      <c r="F11" s="36">
        <v>15</v>
      </c>
      <c r="G11" s="36">
        <v>19</v>
      </c>
      <c r="H11" s="34" t="s">
        <v>2</v>
      </c>
      <c r="I11" s="36">
        <v>67</v>
      </c>
      <c r="J11" s="4">
        <f t="shared" si="0"/>
        <v>6</v>
      </c>
      <c r="L11" s="41">
        <v>10</v>
      </c>
      <c r="M11" s="10" t="s">
        <v>122</v>
      </c>
      <c r="N11" s="10">
        <v>22</v>
      </c>
      <c r="O11" s="10">
        <v>7</v>
      </c>
      <c r="P11" s="10">
        <v>2</v>
      </c>
      <c r="Q11" s="10">
        <v>13</v>
      </c>
      <c r="R11" s="10">
        <v>30</v>
      </c>
      <c r="S11" s="41" t="s">
        <v>2</v>
      </c>
      <c r="T11" s="10">
        <v>42</v>
      </c>
      <c r="U11" s="4">
        <f t="shared" si="1"/>
        <v>16</v>
      </c>
    </row>
    <row r="12" spans="1:33" x14ac:dyDescent="0.2">
      <c r="A12" s="13"/>
      <c r="B12" s="33"/>
      <c r="C12" s="36">
        <f>SUM(C2:C11)</f>
        <v>180</v>
      </c>
      <c r="D12" s="36">
        <f t="shared" ref="D12:G12" si="2">SUM(D2:D11)</f>
        <v>77</v>
      </c>
      <c r="E12" s="36">
        <f t="shared" si="2"/>
        <v>26</v>
      </c>
      <c r="F12" s="36">
        <f t="shared" si="2"/>
        <v>77</v>
      </c>
      <c r="G12" s="36">
        <f t="shared" si="2"/>
        <v>318</v>
      </c>
      <c r="H12" s="34" t="s">
        <v>2</v>
      </c>
      <c r="I12" s="36">
        <f t="shared" ref="I12:J12" si="3">SUM(I2:I11)</f>
        <v>318</v>
      </c>
      <c r="J12" s="36">
        <f t="shared" si="3"/>
        <v>180</v>
      </c>
      <c r="L12" s="41">
        <v>11</v>
      </c>
      <c r="M12" s="10" t="s">
        <v>151</v>
      </c>
      <c r="N12" s="10">
        <v>22</v>
      </c>
      <c r="O12" s="10">
        <v>4</v>
      </c>
      <c r="P12" s="10">
        <v>7</v>
      </c>
      <c r="Q12" s="10">
        <v>11</v>
      </c>
      <c r="R12" s="10">
        <v>21</v>
      </c>
      <c r="S12" s="41" t="s">
        <v>2</v>
      </c>
      <c r="T12" s="10">
        <v>42</v>
      </c>
      <c r="U12" s="4">
        <f t="shared" si="1"/>
        <v>15</v>
      </c>
    </row>
    <row r="13" spans="1:33" x14ac:dyDescent="0.2">
      <c r="A13" s="10"/>
      <c r="H13" s="10"/>
      <c r="L13" s="41">
        <v>12</v>
      </c>
      <c r="M13" s="10" t="s">
        <v>152</v>
      </c>
      <c r="N13" s="10">
        <v>22</v>
      </c>
      <c r="O13" s="10">
        <v>6</v>
      </c>
      <c r="P13" s="10">
        <v>3</v>
      </c>
      <c r="Q13" s="10">
        <v>13</v>
      </c>
      <c r="R13" s="10">
        <v>45</v>
      </c>
      <c r="S13" s="41" t="s">
        <v>2</v>
      </c>
      <c r="T13" s="10">
        <v>68</v>
      </c>
      <c r="U13" s="4">
        <f t="shared" si="1"/>
        <v>15</v>
      </c>
    </row>
    <row r="14" spans="1:33" x14ac:dyDescent="0.2">
      <c r="A14" s="10"/>
      <c r="H14" s="10"/>
      <c r="L14" s="41"/>
      <c r="N14" s="10">
        <f>SUM(N2:N13)</f>
        <v>264</v>
      </c>
      <c r="O14" s="10">
        <f>SUM(O2:O13)</f>
        <v>104</v>
      </c>
      <c r="P14" s="10">
        <f>SUM(P2:P13)</f>
        <v>56</v>
      </c>
      <c r="Q14" s="10">
        <f>SUM(Q2:Q13)</f>
        <v>104</v>
      </c>
      <c r="R14" s="10">
        <f>SUM(R2:R13)</f>
        <v>486</v>
      </c>
      <c r="S14" s="41" t="s">
        <v>2</v>
      </c>
      <c r="T14" s="10">
        <f>SUM(T2:T13)</f>
        <v>486</v>
      </c>
      <c r="U14" s="10">
        <f>SUM(U2:U13)</f>
        <v>264</v>
      </c>
    </row>
    <row r="15" spans="1:33" x14ac:dyDescent="0.2">
      <c r="B15" s="14" t="s">
        <v>164</v>
      </c>
      <c r="C15" s="41"/>
      <c r="D15" s="41"/>
      <c r="E15" s="41"/>
      <c r="F15" s="41"/>
      <c r="G15" s="41"/>
      <c r="I15" s="41"/>
      <c r="J15" s="41"/>
      <c r="L15" s="41"/>
      <c r="M15" s="14" t="s">
        <v>157</v>
      </c>
      <c r="N15" s="41"/>
      <c r="O15" s="41"/>
      <c r="P15" s="41"/>
      <c r="Q15" s="41"/>
      <c r="R15" s="41"/>
      <c r="T15" s="41"/>
      <c r="U15" s="41"/>
      <c r="V15" s="41"/>
      <c r="AD15" s="10"/>
    </row>
    <row r="16" spans="1:33" x14ac:dyDescent="0.2">
      <c r="A16" s="41">
        <v>1</v>
      </c>
      <c r="B16" s="33" t="s">
        <v>37</v>
      </c>
      <c r="C16" s="36">
        <v>22</v>
      </c>
      <c r="D16" s="36">
        <v>15</v>
      </c>
      <c r="E16" s="36">
        <v>3</v>
      </c>
      <c r="F16" s="36">
        <v>4</v>
      </c>
      <c r="G16" s="36">
        <v>58</v>
      </c>
      <c r="H16" s="34" t="s">
        <v>2</v>
      </c>
      <c r="I16" s="36">
        <v>22</v>
      </c>
      <c r="J16" s="4">
        <f t="shared" ref="J16:J27" si="4">SUM(2*D16+E16)</f>
        <v>33</v>
      </c>
      <c r="L16" s="41">
        <v>1</v>
      </c>
      <c r="M16" s="10" t="s">
        <v>130</v>
      </c>
      <c r="N16" s="10">
        <v>22</v>
      </c>
      <c r="O16" s="10">
        <v>16</v>
      </c>
      <c r="P16" s="10">
        <v>3</v>
      </c>
      <c r="Q16" s="10">
        <v>3</v>
      </c>
      <c r="R16" s="10">
        <v>50</v>
      </c>
      <c r="S16" s="41" t="s">
        <v>2</v>
      </c>
      <c r="T16" s="10">
        <v>22</v>
      </c>
      <c r="U16" s="4">
        <f t="shared" ref="U16:U27" si="5">SUM(2*O16+P16)</f>
        <v>35</v>
      </c>
      <c r="AD16" s="10"/>
      <c r="AG16" s="8"/>
    </row>
    <row r="17" spans="1:33" x14ac:dyDescent="0.2">
      <c r="A17" s="41">
        <v>2</v>
      </c>
      <c r="B17" s="33" t="s">
        <v>31</v>
      </c>
      <c r="C17" s="36">
        <v>22</v>
      </c>
      <c r="D17" s="36">
        <v>13</v>
      </c>
      <c r="E17" s="36">
        <v>3</v>
      </c>
      <c r="F17" s="36">
        <v>6</v>
      </c>
      <c r="G17" s="36">
        <v>37</v>
      </c>
      <c r="H17" s="34" t="s">
        <v>2</v>
      </c>
      <c r="I17" s="36">
        <v>27</v>
      </c>
      <c r="J17" s="4">
        <f t="shared" si="4"/>
        <v>29</v>
      </c>
      <c r="L17" s="41">
        <v>2</v>
      </c>
      <c r="M17" s="10" t="s">
        <v>149</v>
      </c>
      <c r="N17" s="10">
        <v>22</v>
      </c>
      <c r="O17" s="10">
        <v>15</v>
      </c>
      <c r="P17" s="10">
        <v>3</v>
      </c>
      <c r="Q17" s="10">
        <v>4</v>
      </c>
      <c r="R17" s="10">
        <v>51</v>
      </c>
      <c r="S17" s="41" t="s">
        <v>2</v>
      </c>
      <c r="T17" s="10">
        <v>29</v>
      </c>
      <c r="U17" s="4">
        <f t="shared" si="5"/>
        <v>33</v>
      </c>
      <c r="AD17" s="10"/>
      <c r="AG17" s="8"/>
    </row>
    <row r="18" spans="1:33" x14ac:dyDescent="0.2">
      <c r="A18" s="41">
        <v>3</v>
      </c>
      <c r="B18" s="33" t="s">
        <v>30</v>
      </c>
      <c r="C18" s="36">
        <v>22</v>
      </c>
      <c r="D18" s="36">
        <v>10</v>
      </c>
      <c r="E18" s="36">
        <v>6</v>
      </c>
      <c r="F18" s="36">
        <v>6</v>
      </c>
      <c r="G18" s="36">
        <v>35</v>
      </c>
      <c r="H18" s="34" t="s">
        <v>2</v>
      </c>
      <c r="I18" s="36">
        <v>25</v>
      </c>
      <c r="J18" s="4">
        <f t="shared" si="4"/>
        <v>26</v>
      </c>
      <c r="L18" s="41">
        <v>3</v>
      </c>
      <c r="M18" s="10" t="s">
        <v>119</v>
      </c>
      <c r="N18" s="10">
        <v>22</v>
      </c>
      <c r="O18" s="10">
        <v>11</v>
      </c>
      <c r="P18" s="10">
        <v>5</v>
      </c>
      <c r="Q18" s="10">
        <v>6</v>
      </c>
      <c r="R18" s="10">
        <v>42</v>
      </c>
      <c r="S18" s="41" t="s">
        <v>2</v>
      </c>
      <c r="T18" s="10">
        <v>28</v>
      </c>
      <c r="U18" s="4">
        <f t="shared" si="5"/>
        <v>27</v>
      </c>
      <c r="AD18" s="10"/>
      <c r="AG18" s="9"/>
    </row>
    <row r="19" spans="1:33" x14ac:dyDescent="0.2">
      <c r="A19" s="41">
        <v>4</v>
      </c>
      <c r="B19" s="33" t="s">
        <v>161</v>
      </c>
      <c r="C19" s="36">
        <v>22</v>
      </c>
      <c r="D19" s="36">
        <v>10</v>
      </c>
      <c r="E19" s="36">
        <v>4</v>
      </c>
      <c r="F19" s="36">
        <v>8</v>
      </c>
      <c r="G19" s="36">
        <v>39</v>
      </c>
      <c r="H19" s="34" t="s">
        <v>2</v>
      </c>
      <c r="I19" s="36">
        <v>33</v>
      </c>
      <c r="J19" s="4">
        <f t="shared" si="4"/>
        <v>24</v>
      </c>
      <c r="L19" s="41">
        <v>4</v>
      </c>
      <c r="M19" s="32" t="s">
        <v>12</v>
      </c>
      <c r="N19" s="10">
        <v>22</v>
      </c>
      <c r="O19" s="10">
        <v>12</v>
      </c>
      <c r="P19" s="10">
        <v>2</v>
      </c>
      <c r="Q19" s="10">
        <v>8</v>
      </c>
      <c r="R19" s="10">
        <v>47</v>
      </c>
      <c r="S19" s="41" t="s">
        <v>2</v>
      </c>
      <c r="T19" s="10">
        <v>34</v>
      </c>
      <c r="U19" s="4">
        <f t="shared" si="5"/>
        <v>26</v>
      </c>
      <c r="AD19" s="10"/>
      <c r="AG19" s="9"/>
    </row>
    <row r="20" spans="1:33" x14ac:dyDescent="0.2">
      <c r="A20" s="41">
        <v>5</v>
      </c>
      <c r="B20" s="33" t="s">
        <v>27</v>
      </c>
      <c r="C20" s="36">
        <v>22</v>
      </c>
      <c r="D20" s="36">
        <v>8</v>
      </c>
      <c r="E20" s="36">
        <v>7</v>
      </c>
      <c r="F20" s="36">
        <v>7</v>
      </c>
      <c r="G20" s="36">
        <v>41</v>
      </c>
      <c r="H20" s="34" t="s">
        <v>2</v>
      </c>
      <c r="I20" s="36">
        <v>33</v>
      </c>
      <c r="J20" s="4">
        <f t="shared" si="4"/>
        <v>23</v>
      </c>
      <c r="L20" s="41">
        <v>5</v>
      </c>
      <c r="M20" s="10" t="s">
        <v>122</v>
      </c>
      <c r="N20" s="10">
        <v>22</v>
      </c>
      <c r="O20" s="10">
        <v>9</v>
      </c>
      <c r="P20" s="10">
        <v>6</v>
      </c>
      <c r="Q20" s="10">
        <v>7</v>
      </c>
      <c r="R20" s="10">
        <v>26</v>
      </c>
      <c r="S20" s="41" t="s">
        <v>2</v>
      </c>
      <c r="T20" s="10">
        <v>26</v>
      </c>
      <c r="U20" s="4">
        <f t="shared" si="5"/>
        <v>24</v>
      </c>
      <c r="AD20" s="10"/>
      <c r="AG20" s="9"/>
    </row>
    <row r="21" spans="1:33" x14ac:dyDescent="0.2">
      <c r="A21" s="41">
        <v>6</v>
      </c>
      <c r="B21" s="33" t="s">
        <v>137</v>
      </c>
      <c r="C21" s="36">
        <v>22</v>
      </c>
      <c r="D21" s="36">
        <v>8</v>
      </c>
      <c r="E21" s="36">
        <v>6</v>
      </c>
      <c r="F21" s="36">
        <v>8</v>
      </c>
      <c r="G21" s="36">
        <v>31</v>
      </c>
      <c r="H21" s="34" t="s">
        <v>2</v>
      </c>
      <c r="I21" s="36">
        <v>32</v>
      </c>
      <c r="J21" s="4">
        <f t="shared" si="4"/>
        <v>22</v>
      </c>
      <c r="L21" s="41">
        <v>6</v>
      </c>
      <c r="M21" s="10" t="s">
        <v>75</v>
      </c>
      <c r="N21" s="10">
        <v>22</v>
      </c>
      <c r="O21" s="10">
        <v>10</v>
      </c>
      <c r="P21" s="10">
        <v>3</v>
      </c>
      <c r="Q21" s="10">
        <v>9</v>
      </c>
      <c r="R21" s="10">
        <v>37</v>
      </c>
      <c r="S21" s="41" t="s">
        <v>2</v>
      </c>
      <c r="T21" s="10">
        <v>33</v>
      </c>
      <c r="U21" s="4">
        <f t="shared" si="5"/>
        <v>23</v>
      </c>
      <c r="AD21" s="10"/>
      <c r="AG21" s="9"/>
    </row>
    <row r="22" spans="1:33" x14ac:dyDescent="0.2">
      <c r="A22" s="41">
        <v>7</v>
      </c>
      <c r="B22" s="33" t="s">
        <v>57</v>
      </c>
      <c r="C22" s="36">
        <v>22</v>
      </c>
      <c r="D22" s="36">
        <v>8</v>
      </c>
      <c r="E22" s="36">
        <v>5</v>
      </c>
      <c r="F22" s="36">
        <v>9</v>
      </c>
      <c r="G22" s="36">
        <v>29</v>
      </c>
      <c r="H22" s="34" t="s">
        <v>2</v>
      </c>
      <c r="I22" s="36">
        <v>34</v>
      </c>
      <c r="J22" s="4">
        <f t="shared" si="4"/>
        <v>21</v>
      </c>
      <c r="L22" s="41">
        <v>7</v>
      </c>
      <c r="M22" s="10" t="s">
        <v>34</v>
      </c>
      <c r="N22" s="10">
        <v>22</v>
      </c>
      <c r="O22" s="10">
        <v>10</v>
      </c>
      <c r="P22" s="10">
        <v>2</v>
      </c>
      <c r="Q22" s="10">
        <v>10</v>
      </c>
      <c r="R22" s="10">
        <v>40</v>
      </c>
      <c r="S22" s="41" t="s">
        <v>2</v>
      </c>
      <c r="T22" s="10">
        <v>36</v>
      </c>
      <c r="U22" s="4">
        <f t="shared" si="5"/>
        <v>22</v>
      </c>
      <c r="AD22" s="10"/>
      <c r="AG22" s="9"/>
    </row>
    <row r="23" spans="1:33" x14ac:dyDescent="0.2">
      <c r="A23" s="41">
        <v>8</v>
      </c>
      <c r="B23" s="33" t="s">
        <v>80</v>
      </c>
      <c r="C23" s="36">
        <v>22</v>
      </c>
      <c r="D23" s="36">
        <v>7</v>
      </c>
      <c r="E23" s="36">
        <v>5</v>
      </c>
      <c r="F23" s="36">
        <v>10</v>
      </c>
      <c r="G23" s="36">
        <v>26</v>
      </c>
      <c r="H23" s="34" t="s">
        <v>2</v>
      </c>
      <c r="I23" s="36">
        <v>35</v>
      </c>
      <c r="J23" s="4">
        <f t="shared" si="4"/>
        <v>19</v>
      </c>
      <c r="L23" s="41">
        <v>8</v>
      </c>
      <c r="M23" s="10" t="s">
        <v>150</v>
      </c>
      <c r="N23" s="10">
        <v>22</v>
      </c>
      <c r="O23" s="10">
        <v>7</v>
      </c>
      <c r="P23" s="10">
        <v>6</v>
      </c>
      <c r="Q23" s="10">
        <v>9</v>
      </c>
      <c r="R23" s="10">
        <v>37</v>
      </c>
      <c r="S23" s="41" t="s">
        <v>2</v>
      </c>
      <c r="T23" s="10">
        <v>40</v>
      </c>
      <c r="U23" s="4">
        <f t="shared" si="5"/>
        <v>20</v>
      </c>
      <c r="AD23" s="10"/>
      <c r="AG23" s="9"/>
    </row>
    <row r="24" spans="1:33" x14ac:dyDescent="0.2">
      <c r="A24" s="41">
        <v>9</v>
      </c>
      <c r="B24" s="33" t="s">
        <v>162</v>
      </c>
      <c r="C24" s="36">
        <v>22</v>
      </c>
      <c r="D24" s="36">
        <v>7</v>
      </c>
      <c r="E24" s="36">
        <v>4</v>
      </c>
      <c r="F24" s="39">
        <v>11</v>
      </c>
      <c r="G24" s="36">
        <v>39</v>
      </c>
      <c r="H24" s="34" t="s">
        <v>2</v>
      </c>
      <c r="I24" s="36">
        <v>56</v>
      </c>
      <c r="J24" s="4">
        <f t="shared" si="4"/>
        <v>18</v>
      </c>
      <c r="L24" s="41">
        <v>9</v>
      </c>
      <c r="M24" s="10" t="s">
        <v>141</v>
      </c>
      <c r="N24" s="10">
        <v>22</v>
      </c>
      <c r="O24" s="10">
        <v>8</v>
      </c>
      <c r="P24" s="10">
        <v>3</v>
      </c>
      <c r="Q24" s="10">
        <v>11</v>
      </c>
      <c r="R24" s="10">
        <v>35</v>
      </c>
      <c r="S24" s="41" t="s">
        <v>2</v>
      </c>
      <c r="T24" s="10">
        <v>41</v>
      </c>
      <c r="U24" s="4">
        <f t="shared" si="5"/>
        <v>19</v>
      </c>
      <c r="AD24" s="10"/>
      <c r="AG24" s="9"/>
    </row>
    <row r="25" spans="1:33" x14ac:dyDescent="0.2">
      <c r="A25" s="41">
        <v>10</v>
      </c>
      <c r="B25" s="32" t="s">
        <v>12</v>
      </c>
      <c r="C25" s="36">
        <v>22</v>
      </c>
      <c r="D25" s="36">
        <v>7</v>
      </c>
      <c r="E25" s="36">
        <v>3</v>
      </c>
      <c r="F25" s="36">
        <v>12</v>
      </c>
      <c r="G25" s="36">
        <v>34</v>
      </c>
      <c r="H25" s="34" t="s">
        <v>2</v>
      </c>
      <c r="I25" s="36">
        <v>43</v>
      </c>
      <c r="J25" s="4">
        <f t="shared" si="4"/>
        <v>17</v>
      </c>
      <c r="L25" s="41">
        <v>10</v>
      </c>
      <c r="M25" s="10" t="s">
        <v>153</v>
      </c>
      <c r="N25" s="10">
        <v>22</v>
      </c>
      <c r="O25" s="10">
        <v>7</v>
      </c>
      <c r="P25" s="10">
        <v>3</v>
      </c>
      <c r="Q25" s="10">
        <v>12</v>
      </c>
      <c r="R25" s="10">
        <v>35</v>
      </c>
      <c r="S25" s="41" t="s">
        <v>2</v>
      </c>
      <c r="T25" s="10">
        <v>35</v>
      </c>
      <c r="U25" s="4">
        <f t="shared" si="5"/>
        <v>17</v>
      </c>
      <c r="AD25" s="10"/>
      <c r="AG25" s="11"/>
    </row>
    <row r="26" spans="1:33" x14ac:dyDescent="0.2">
      <c r="A26" s="41">
        <v>11</v>
      </c>
      <c r="B26" s="33" t="s">
        <v>132</v>
      </c>
      <c r="C26" s="36">
        <v>22</v>
      </c>
      <c r="D26" s="36">
        <v>4</v>
      </c>
      <c r="E26" s="39">
        <v>8</v>
      </c>
      <c r="F26" s="39">
        <v>10</v>
      </c>
      <c r="G26" s="36">
        <v>19</v>
      </c>
      <c r="H26" s="34" t="s">
        <v>2</v>
      </c>
      <c r="I26" s="36">
        <v>36</v>
      </c>
      <c r="J26" s="4">
        <f t="shared" si="4"/>
        <v>16</v>
      </c>
      <c r="L26" s="41">
        <v>11</v>
      </c>
      <c r="M26" s="10" t="s">
        <v>148</v>
      </c>
      <c r="N26" s="10">
        <v>22</v>
      </c>
      <c r="O26" s="10">
        <v>6</v>
      </c>
      <c r="P26" s="10">
        <v>4</v>
      </c>
      <c r="Q26" s="10">
        <v>12</v>
      </c>
      <c r="R26" s="10">
        <v>27</v>
      </c>
      <c r="S26" s="41" t="s">
        <v>2</v>
      </c>
      <c r="T26" s="10">
        <v>40</v>
      </c>
      <c r="U26" s="4">
        <f t="shared" si="5"/>
        <v>16</v>
      </c>
      <c r="AD26" s="10"/>
    </row>
    <row r="27" spans="1:33" x14ac:dyDescent="0.2">
      <c r="A27" s="41">
        <v>12</v>
      </c>
      <c r="B27" s="33" t="s">
        <v>163</v>
      </c>
      <c r="C27" s="36">
        <v>22</v>
      </c>
      <c r="D27" s="36">
        <v>7</v>
      </c>
      <c r="E27" s="36">
        <v>2</v>
      </c>
      <c r="F27" s="36">
        <v>13</v>
      </c>
      <c r="G27" s="36">
        <v>35</v>
      </c>
      <c r="H27" s="34" t="s">
        <v>2</v>
      </c>
      <c r="I27" s="36">
        <v>47</v>
      </c>
      <c r="J27" s="4">
        <f t="shared" si="4"/>
        <v>16</v>
      </c>
      <c r="L27" s="41">
        <v>12</v>
      </c>
      <c r="M27" s="10" t="s">
        <v>154</v>
      </c>
      <c r="N27" s="10">
        <v>22</v>
      </c>
      <c r="O27" s="10">
        <v>0</v>
      </c>
      <c r="P27" s="10">
        <v>2</v>
      </c>
      <c r="Q27" s="10">
        <v>20</v>
      </c>
      <c r="R27" s="10">
        <v>15</v>
      </c>
      <c r="S27" s="41" t="s">
        <v>2</v>
      </c>
      <c r="T27" s="10">
        <v>78</v>
      </c>
      <c r="U27" s="4">
        <f t="shared" si="5"/>
        <v>2</v>
      </c>
      <c r="AD27" s="10"/>
    </row>
    <row r="28" spans="1:33" x14ac:dyDescent="0.2">
      <c r="C28" s="10">
        <f>SUM(C16:C27)</f>
        <v>264</v>
      </c>
      <c r="D28" s="10">
        <f>SUM(D16:D27)</f>
        <v>104</v>
      </c>
      <c r="E28" s="10">
        <f>SUM(E16:E27)</f>
        <v>56</v>
      </c>
      <c r="F28" s="10">
        <f>SUM(F16:F27)</f>
        <v>104</v>
      </c>
      <c r="G28" s="10">
        <f>SUM(G16:G27)</f>
        <v>423</v>
      </c>
      <c r="H28" s="41" t="s">
        <v>2</v>
      </c>
      <c r="I28" s="10">
        <f>SUM(I16:I27)</f>
        <v>423</v>
      </c>
      <c r="J28" s="10">
        <f>SUM(J16:J27)</f>
        <v>264</v>
      </c>
      <c r="L28" s="41"/>
      <c r="N28" s="10">
        <f>SUM(N16:N27)</f>
        <v>264</v>
      </c>
      <c r="O28" s="10">
        <f>SUM(O16:O27)</f>
        <v>111</v>
      </c>
      <c r="P28" s="10">
        <f>SUM(P16:P27)</f>
        <v>42</v>
      </c>
      <c r="Q28" s="10">
        <f>SUM(Q16:Q27)</f>
        <v>111</v>
      </c>
      <c r="R28" s="10">
        <f>SUM(R16:R27)</f>
        <v>442</v>
      </c>
      <c r="S28" s="41" t="s">
        <v>2</v>
      </c>
      <c r="T28" s="10">
        <f>SUM(T16:T27)</f>
        <v>442</v>
      </c>
      <c r="U28" s="10">
        <f>SUM(U16:U27)</f>
        <v>264</v>
      </c>
      <c r="AD28" s="10"/>
    </row>
    <row r="29" spans="1:33" x14ac:dyDescent="0.2">
      <c r="A29" s="42"/>
      <c r="B29" s="14" t="s">
        <v>169</v>
      </c>
      <c r="C29" s="42"/>
      <c r="D29" s="42"/>
      <c r="E29" s="42"/>
      <c r="F29" s="42"/>
      <c r="G29" s="42"/>
      <c r="H29" s="42"/>
      <c r="I29" s="42"/>
      <c r="J29" s="42"/>
      <c r="L29" s="41"/>
      <c r="M29" s="14" t="s">
        <v>158</v>
      </c>
      <c r="N29" s="41"/>
      <c r="O29" s="41"/>
      <c r="P29" s="41"/>
      <c r="Q29" s="41"/>
      <c r="R29" s="41"/>
      <c r="T29" s="41"/>
      <c r="U29" s="41"/>
    </row>
    <row r="30" spans="1:33" x14ac:dyDescent="0.2">
      <c r="A30" s="42">
        <v>1</v>
      </c>
      <c r="B30" s="40" t="s">
        <v>167</v>
      </c>
      <c r="C30" s="36">
        <v>22</v>
      </c>
      <c r="D30" s="36">
        <v>14</v>
      </c>
      <c r="E30" s="36">
        <v>3</v>
      </c>
      <c r="F30" s="36">
        <v>5</v>
      </c>
      <c r="G30" s="36">
        <v>51</v>
      </c>
      <c r="H30" s="34" t="s">
        <v>2</v>
      </c>
      <c r="I30" s="36">
        <v>30</v>
      </c>
      <c r="J30" s="4">
        <f t="shared" ref="J30:J41" si="6">SUM(2*D30+E30)</f>
        <v>31</v>
      </c>
      <c r="L30" s="41">
        <v>1</v>
      </c>
      <c r="M30" s="10" t="s">
        <v>34</v>
      </c>
      <c r="N30" s="10">
        <v>22</v>
      </c>
      <c r="O30" s="10">
        <v>11</v>
      </c>
      <c r="P30" s="10">
        <v>8</v>
      </c>
      <c r="Q30" s="10">
        <v>3</v>
      </c>
      <c r="R30" s="10">
        <v>37</v>
      </c>
      <c r="S30" s="41" t="s">
        <v>2</v>
      </c>
      <c r="T30" s="10">
        <v>25</v>
      </c>
      <c r="U30" s="4">
        <f t="shared" ref="U30:U41" si="7">SUM(2*O30+P30)</f>
        <v>30</v>
      </c>
      <c r="AD30" s="10"/>
    </row>
    <row r="31" spans="1:33" x14ac:dyDescent="0.2">
      <c r="A31" s="42">
        <v>2</v>
      </c>
      <c r="B31" s="40" t="s">
        <v>21</v>
      </c>
      <c r="C31" s="36">
        <v>22</v>
      </c>
      <c r="D31" s="36">
        <v>13</v>
      </c>
      <c r="E31" s="36">
        <v>4</v>
      </c>
      <c r="F31" s="36">
        <v>5</v>
      </c>
      <c r="G31" s="36">
        <v>47</v>
      </c>
      <c r="H31" s="34" t="s">
        <v>2</v>
      </c>
      <c r="I31" s="36">
        <v>29</v>
      </c>
      <c r="J31" s="4">
        <f t="shared" si="6"/>
        <v>30</v>
      </c>
      <c r="L31" s="41">
        <v>2</v>
      </c>
      <c r="M31" s="2" t="s">
        <v>119</v>
      </c>
      <c r="N31" s="10">
        <v>22</v>
      </c>
      <c r="O31" s="10">
        <v>10</v>
      </c>
      <c r="P31" s="10">
        <v>8</v>
      </c>
      <c r="Q31" s="10">
        <v>4</v>
      </c>
      <c r="R31" s="10">
        <v>31</v>
      </c>
      <c r="S31" s="41" t="s">
        <v>2</v>
      </c>
      <c r="T31" s="10">
        <v>18</v>
      </c>
      <c r="U31" s="4">
        <f t="shared" si="7"/>
        <v>28</v>
      </c>
    </row>
    <row r="32" spans="1:33" x14ac:dyDescent="0.2">
      <c r="A32" s="42">
        <v>3</v>
      </c>
      <c r="B32" s="40" t="s">
        <v>57</v>
      </c>
      <c r="C32" s="36">
        <v>22</v>
      </c>
      <c r="D32" s="36">
        <v>10</v>
      </c>
      <c r="E32" s="36">
        <v>6</v>
      </c>
      <c r="F32" s="36">
        <v>6</v>
      </c>
      <c r="G32" s="36">
        <v>34</v>
      </c>
      <c r="H32" s="34" t="s">
        <v>2</v>
      </c>
      <c r="I32" s="36">
        <v>24</v>
      </c>
      <c r="J32" s="4">
        <f t="shared" si="6"/>
        <v>26</v>
      </c>
      <c r="L32" s="41">
        <v>3</v>
      </c>
      <c r="M32" s="2" t="s">
        <v>141</v>
      </c>
      <c r="N32" s="10">
        <v>22</v>
      </c>
      <c r="O32" s="10">
        <v>10</v>
      </c>
      <c r="P32" s="10">
        <v>7</v>
      </c>
      <c r="Q32" s="10">
        <v>5</v>
      </c>
      <c r="R32" s="10">
        <v>47</v>
      </c>
      <c r="S32" s="41" t="s">
        <v>2</v>
      </c>
      <c r="T32" s="10">
        <v>33</v>
      </c>
      <c r="U32" s="4">
        <f t="shared" si="7"/>
        <v>27</v>
      </c>
    </row>
    <row r="33" spans="1:21" x14ac:dyDescent="0.2">
      <c r="A33" s="42">
        <v>4</v>
      </c>
      <c r="B33" s="40" t="s">
        <v>59</v>
      </c>
      <c r="C33" s="36">
        <v>22</v>
      </c>
      <c r="D33" s="36">
        <v>8</v>
      </c>
      <c r="E33" s="36">
        <v>8</v>
      </c>
      <c r="F33" s="36">
        <v>6</v>
      </c>
      <c r="G33" s="36">
        <v>37</v>
      </c>
      <c r="H33" s="34" t="s">
        <v>2</v>
      </c>
      <c r="I33" s="36">
        <v>30</v>
      </c>
      <c r="J33" s="4">
        <f t="shared" si="6"/>
        <v>24</v>
      </c>
      <c r="L33" s="41">
        <v>4</v>
      </c>
      <c r="M33" s="2" t="s">
        <v>155</v>
      </c>
      <c r="N33" s="10">
        <v>22</v>
      </c>
      <c r="O33" s="10">
        <v>9</v>
      </c>
      <c r="P33" s="10">
        <v>6</v>
      </c>
      <c r="Q33" s="10">
        <v>7</v>
      </c>
      <c r="R33" s="10">
        <v>33</v>
      </c>
      <c r="S33" s="41" t="s">
        <v>2</v>
      </c>
      <c r="T33" s="10">
        <v>30</v>
      </c>
      <c r="U33" s="4">
        <f t="shared" si="7"/>
        <v>24</v>
      </c>
    </row>
    <row r="34" spans="1:21" x14ac:dyDescent="0.2">
      <c r="A34" s="42">
        <v>5</v>
      </c>
      <c r="B34" s="40" t="s">
        <v>166</v>
      </c>
      <c r="C34" s="36">
        <v>22</v>
      </c>
      <c r="D34" s="36">
        <v>9</v>
      </c>
      <c r="E34" s="36">
        <v>4</v>
      </c>
      <c r="F34" s="36">
        <v>9</v>
      </c>
      <c r="G34" s="36">
        <v>44</v>
      </c>
      <c r="H34" s="34" t="s">
        <v>2</v>
      </c>
      <c r="I34" s="36">
        <v>37</v>
      </c>
      <c r="J34" s="4">
        <f t="shared" si="6"/>
        <v>22</v>
      </c>
      <c r="L34" s="41">
        <v>5</v>
      </c>
      <c r="M34" s="10" t="s">
        <v>149</v>
      </c>
      <c r="N34" s="10">
        <v>22</v>
      </c>
      <c r="O34" s="10">
        <v>7</v>
      </c>
      <c r="P34" s="10">
        <v>10</v>
      </c>
      <c r="Q34" s="10">
        <v>5</v>
      </c>
      <c r="R34" s="10">
        <v>35</v>
      </c>
      <c r="S34" s="41" t="s">
        <v>2</v>
      </c>
      <c r="T34" s="10">
        <v>35</v>
      </c>
      <c r="U34" s="4">
        <f t="shared" si="7"/>
        <v>24</v>
      </c>
    </row>
    <row r="35" spans="1:21" x14ac:dyDescent="0.2">
      <c r="A35" s="42">
        <v>6</v>
      </c>
      <c r="B35" s="40" t="s">
        <v>37</v>
      </c>
      <c r="C35" s="36">
        <v>22</v>
      </c>
      <c r="D35" s="36">
        <v>8</v>
      </c>
      <c r="E35" s="36">
        <v>5</v>
      </c>
      <c r="F35" s="36">
        <v>9</v>
      </c>
      <c r="G35" s="36">
        <v>32</v>
      </c>
      <c r="H35" s="34" t="s">
        <v>2</v>
      </c>
      <c r="I35" s="36">
        <v>39</v>
      </c>
      <c r="J35" s="4">
        <f t="shared" si="6"/>
        <v>21</v>
      </c>
      <c r="L35" s="41">
        <v>6</v>
      </c>
      <c r="M35" s="10" t="s">
        <v>75</v>
      </c>
      <c r="N35" s="10">
        <v>22</v>
      </c>
      <c r="O35" s="10">
        <v>10</v>
      </c>
      <c r="P35" s="10">
        <v>3</v>
      </c>
      <c r="Q35" s="10">
        <v>9</v>
      </c>
      <c r="R35" s="10">
        <v>49</v>
      </c>
      <c r="S35" s="41" t="s">
        <v>2</v>
      </c>
      <c r="T35" s="10">
        <v>38</v>
      </c>
      <c r="U35" s="4">
        <f t="shared" si="7"/>
        <v>23</v>
      </c>
    </row>
    <row r="36" spans="1:21" x14ac:dyDescent="0.2">
      <c r="A36" s="42">
        <v>7</v>
      </c>
      <c r="B36" s="40" t="s">
        <v>80</v>
      </c>
      <c r="C36" s="36">
        <v>22</v>
      </c>
      <c r="D36" s="36">
        <v>8</v>
      </c>
      <c r="E36" s="36">
        <v>5</v>
      </c>
      <c r="F36" s="36">
        <v>9</v>
      </c>
      <c r="G36" s="36">
        <v>33</v>
      </c>
      <c r="H36" s="34" t="s">
        <v>2</v>
      </c>
      <c r="I36" s="36">
        <v>41</v>
      </c>
      <c r="J36" s="4">
        <f t="shared" si="6"/>
        <v>21</v>
      </c>
      <c r="L36" s="41">
        <v>7</v>
      </c>
      <c r="M36" s="2" t="s">
        <v>140</v>
      </c>
      <c r="N36" s="10">
        <v>22</v>
      </c>
      <c r="O36" s="10">
        <v>7</v>
      </c>
      <c r="P36" s="10">
        <v>9</v>
      </c>
      <c r="Q36" s="10">
        <v>6</v>
      </c>
      <c r="R36" s="10">
        <v>35</v>
      </c>
      <c r="S36" s="41" t="s">
        <v>2</v>
      </c>
      <c r="T36" s="10">
        <v>30</v>
      </c>
      <c r="U36" s="4">
        <f t="shared" si="7"/>
        <v>23</v>
      </c>
    </row>
    <row r="37" spans="1:21" x14ac:dyDescent="0.2">
      <c r="A37" s="42">
        <v>8</v>
      </c>
      <c r="B37" s="32" t="s">
        <v>12</v>
      </c>
      <c r="C37" s="36">
        <v>22</v>
      </c>
      <c r="D37" s="36">
        <v>7</v>
      </c>
      <c r="E37" s="36">
        <v>6</v>
      </c>
      <c r="F37" s="36">
        <v>9</v>
      </c>
      <c r="G37" s="36">
        <v>25</v>
      </c>
      <c r="H37" s="34" t="s">
        <v>2</v>
      </c>
      <c r="I37" s="36">
        <v>33</v>
      </c>
      <c r="J37" s="4">
        <f t="shared" si="6"/>
        <v>20</v>
      </c>
      <c r="L37" s="41">
        <v>8</v>
      </c>
      <c r="M37" s="32" t="s">
        <v>12</v>
      </c>
      <c r="N37" s="10">
        <v>22</v>
      </c>
      <c r="O37" s="10">
        <v>10</v>
      </c>
      <c r="P37" s="10">
        <v>3</v>
      </c>
      <c r="Q37" s="10">
        <v>9</v>
      </c>
      <c r="R37" s="10">
        <v>28</v>
      </c>
      <c r="S37" s="41" t="s">
        <v>2</v>
      </c>
      <c r="T37" s="10">
        <v>32</v>
      </c>
      <c r="U37" s="4">
        <f t="shared" si="7"/>
        <v>23</v>
      </c>
    </row>
    <row r="38" spans="1:21" x14ac:dyDescent="0.2">
      <c r="A38" s="42">
        <v>9</v>
      </c>
      <c r="B38" s="40" t="s">
        <v>140</v>
      </c>
      <c r="C38" s="36">
        <v>22</v>
      </c>
      <c r="D38" s="36">
        <v>6</v>
      </c>
      <c r="E38" s="36">
        <v>7</v>
      </c>
      <c r="F38" s="36">
        <v>9</v>
      </c>
      <c r="G38" s="36">
        <v>32</v>
      </c>
      <c r="H38" s="34" t="s">
        <v>2</v>
      </c>
      <c r="I38" s="36">
        <v>50</v>
      </c>
      <c r="J38" s="4">
        <f t="shared" si="6"/>
        <v>19</v>
      </c>
      <c r="L38" s="41">
        <v>9</v>
      </c>
      <c r="M38" s="10" t="s">
        <v>122</v>
      </c>
      <c r="N38" s="10">
        <v>22</v>
      </c>
      <c r="O38" s="10">
        <v>6</v>
      </c>
      <c r="P38" s="10">
        <v>8</v>
      </c>
      <c r="Q38" s="10">
        <v>8</v>
      </c>
      <c r="R38" s="10">
        <v>29</v>
      </c>
      <c r="S38" s="41" t="s">
        <v>2</v>
      </c>
      <c r="T38" s="10">
        <v>42</v>
      </c>
      <c r="U38" s="4">
        <f t="shared" si="7"/>
        <v>20</v>
      </c>
    </row>
    <row r="39" spans="1:21" x14ac:dyDescent="0.2">
      <c r="A39" s="42">
        <v>10</v>
      </c>
      <c r="B39" s="40" t="s">
        <v>168</v>
      </c>
      <c r="C39" s="36">
        <v>22</v>
      </c>
      <c r="D39" s="36">
        <v>8</v>
      </c>
      <c r="E39" s="36">
        <v>2</v>
      </c>
      <c r="F39" s="36">
        <v>12</v>
      </c>
      <c r="G39" s="36">
        <v>38</v>
      </c>
      <c r="H39" s="34" t="s">
        <v>2</v>
      </c>
      <c r="I39" s="36">
        <v>44</v>
      </c>
      <c r="J39" s="4">
        <f t="shared" si="6"/>
        <v>18</v>
      </c>
      <c r="L39" s="41">
        <v>10</v>
      </c>
      <c r="M39" s="10" t="s">
        <v>150</v>
      </c>
      <c r="N39" s="10">
        <v>22</v>
      </c>
      <c r="O39" s="10">
        <v>6</v>
      </c>
      <c r="P39" s="10">
        <v>6</v>
      </c>
      <c r="Q39" s="10">
        <v>10</v>
      </c>
      <c r="R39" s="10">
        <v>38</v>
      </c>
      <c r="S39" s="41" t="s">
        <v>2</v>
      </c>
      <c r="T39" s="10">
        <v>35</v>
      </c>
      <c r="U39" s="4">
        <f t="shared" si="7"/>
        <v>18</v>
      </c>
    </row>
    <row r="40" spans="1:21" x14ac:dyDescent="0.2">
      <c r="A40" s="42">
        <v>11</v>
      </c>
      <c r="B40" s="40" t="s">
        <v>31</v>
      </c>
      <c r="C40" s="36">
        <v>22</v>
      </c>
      <c r="D40" s="36">
        <v>5</v>
      </c>
      <c r="E40" s="36">
        <v>6</v>
      </c>
      <c r="F40" s="36">
        <v>11</v>
      </c>
      <c r="G40" s="36">
        <v>34</v>
      </c>
      <c r="H40" s="34" t="s">
        <v>2</v>
      </c>
      <c r="I40" s="36">
        <v>45</v>
      </c>
      <c r="J40" s="4">
        <f t="shared" si="6"/>
        <v>16</v>
      </c>
      <c r="L40" s="41">
        <v>11</v>
      </c>
      <c r="M40" s="10" t="s">
        <v>153</v>
      </c>
      <c r="N40" s="10">
        <v>22</v>
      </c>
      <c r="O40" s="10">
        <v>5</v>
      </c>
      <c r="P40" s="10">
        <v>5</v>
      </c>
      <c r="Q40" s="10">
        <v>12</v>
      </c>
      <c r="R40" s="10">
        <v>31</v>
      </c>
      <c r="S40" s="41" t="s">
        <v>2</v>
      </c>
      <c r="T40" s="10">
        <v>46</v>
      </c>
      <c r="U40" s="4">
        <f t="shared" si="7"/>
        <v>15</v>
      </c>
    </row>
    <row r="41" spans="1:21" x14ac:dyDescent="0.2">
      <c r="A41" s="42">
        <v>12</v>
      </c>
      <c r="B41" s="40" t="s">
        <v>161</v>
      </c>
      <c r="C41" s="36">
        <v>22</v>
      </c>
      <c r="D41" s="36">
        <v>7</v>
      </c>
      <c r="E41" s="36">
        <v>2</v>
      </c>
      <c r="F41" s="36">
        <v>13</v>
      </c>
      <c r="G41" s="36">
        <v>28</v>
      </c>
      <c r="H41" s="34" t="s">
        <v>2</v>
      </c>
      <c r="I41" s="36">
        <v>43</v>
      </c>
      <c r="J41" s="4">
        <f t="shared" si="6"/>
        <v>16</v>
      </c>
      <c r="L41" s="41">
        <v>12</v>
      </c>
      <c r="M41" s="10" t="s">
        <v>156</v>
      </c>
      <c r="N41" s="10">
        <v>22</v>
      </c>
      <c r="O41" s="10">
        <v>3</v>
      </c>
      <c r="P41" s="10">
        <v>3</v>
      </c>
      <c r="Q41" s="10">
        <v>16</v>
      </c>
      <c r="R41" s="10">
        <v>26</v>
      </c>
      <c r="S41" s="41" t="s">
        <v>2</v>
      </c>
      <c r="T41" s="10">
        <v>55</v>
      </c>
      <c r="U41" s="4">
        <f t="shared" si="7"/>
        <v>9</v>
      </c>
    </row>
    <row r="42" spans="1:21" x14ac:dyDescent="0.2">
      <c r="A42" s="42"/>
      <c r="C42" s="10">
        <f>SUM(C30:C41)</f>
        <v>264</v>
      </c>
      <c r="D42" s="10">
        <f>SUM(D30:D41)</f>
        <v>103</v>
      </c>
      <c r="E42" s="10">
        <f>SUM(E30:E41)</f>
        <v>58</v>
      </c>
      <c r="F42" s="10">
        <f>SUM(F30:F41)</f>
        <v>103</v>
      </c>
      <c r="G42" s="10">
        <f>SUM(G30:G41)</f>
        <v>435</v>
      </c>
      <c r="H42" s="42" t="s">
        <v>2</v>
      </c>
      <c r="I42" s="10">
        <f>SUM(I30:I41)</f>
        <v>445</v>
      </c>
      <c r="J42" s="10">
        <f>SUM(J30:J41)</f>
        <v>264</v>
      </c>
      <c r="L42" s="41"/>
      <c r="N42" s="10">
        <f>SUM(N30:N41)</f>
        <v>264</v>
      </c>
      <c r="O42" s="10">
        <f>SUM(O30:O41)</f>
        <v>94</v>
      </c>
      <c r="P42" s="10">
        <f>SUM(P30:P41)</f>
        <v>76</v>
      </c>
      <c r="Q42" s="10">
        <f>SUM(Q30:Q41)</f>
        <v>94</v>
      </c>
      <c r="R42" s="10">
        <f>SUM(R30:R41)</f>
        <v>419</v>
      </c>
      <c r="S42" s="41" t="s">
        <v>2</v>
      </c>
      <c r="T42" s="10">
        <f>SUM(T30:T41)</f>
        <v>419</v>
      </c>
      <c r="U42" s="10">
        <f>SUM(U30:U41)</f>
        <v>264</v>
      </c>
    </row>
    <row r="43" spans="1:21" x14ac:dyDescent="0.2">
      <c r="A43" s="42"/>
      <c r="B43" s="14" t="s">
        <v>170</v>
      </c>
      <c r="C43" s="42"/>
      <c r="D43" s="42"/>
      <c r="E43" s="42"/>
      <c r="F43" s="42"/>
      <c r="G43" s="42"/>
      <c r="H43" s="42"/>
      <c r="I43" s="42"/>
      <c r="J43" s="42"/>
      <c r="L43" s="42"/>
      <c r="M43" s="14" t="s">
        <v>175</v>
      </c>
      <c r="N43" s="42"/>
      <c r="O43" s="42"/>
      <c r="P43" s="42"/>
      <c r="Q43" s="42"/>
      <c r="R43" s="42"/>
      <c r="S43" s="42"/>
      <c r="T43" s="42"/>
      <c r="U43" s="42"/>
    </row>
    <row r="44" spans="1:21" x14ac:dyDescent="0.2">
      <c r="A44" s="42">
        <v>1</v>
      </c>
      <c r="B44" s="40" t="s">
        <v>171</v>
      </c>
      <c r="C44" s="36">
        <v>22</v>
      </c>
      <c r="D44" s="36">
        <v>17</v>
      </c>
      <c r="E44" s="36">
        <v>3</v>
      </c>
      <c r="F44" s="36">
        <v>2</v>
      </c>
      <c r="G44" s="36">
        <v>53</v>
      </c>
      <c r="H44" s="34" t="s">
        <v>2</v>
      </c>
      <c r="I44" s="36">
        <v>18</v>
      </c>
      <c r="J44" s="4">
        <f t="shared" ref="J44:J55" si="8">SUM(2*D44+E44)</f>
        <v>37</v>
      </c>
      <c r="L44" s="42">
        <v>1</v>
      </c>
      <c r="M44" s="40" t="s">
        <v>80</v>
      </c>
      <c r="N44" s="36">
        <v>22</v>
      </c>
      <c r="O44" s="36">
        <v>14</v>
      </c>
      <c r="P44" s="36">
        <v>4</v>
      </c>
      <c r="Q44" s="36">
        <v>4</v>
      </c>
      <c r="R44" s="36">
        <v>64</v>
      </c>
      <c r="S44" s="34" t="s">
        <v>2</v>
      </c>
      <c r="T44" s="36">
        <v>31</v>
      </c>
      <c r="U44" s="4">
        <f t="shared" ref="U44:U55" si="9">SUM(2*O44+P44)</f>
        <v>32</v>
      </c>
    </row>
    <row r="45" spans="1:21" x14ac:dyDescent="0.2">
      <c r="A45" s="42">
        <v>2</v>
      </c>
      <c r="B45" s="40" t="s">
        <v>166</v>
      </c>
      <c r="C45" s="36">
        <v>22</v>
      </c>
      <c r="D45" s="36">
        <v>17</v>
      </c>
      <c r="E45" s="36">
        <v>2</v>
      </c>
      <c r="F45" s="36">
        <v>3</v>
      </c>
      <c r="G45" s="36">
        <v>71</v>
      </c>
      <c r="H45" s="34" t="s">
        <v>2</v>
      </c>
      <c r="I45" s="36">
        <v>29</v>
      </c>
      <c r="J45" s="4">
        <f t="shared" si="8"/>
        <v>36</v>
      </c>
      <c r="L45" s="42">
        <v>2</v>
      </c>
      <c r="M45" s="32" t="s">
        <v>12</v>
      </c>
      <c r="N45" s="36">
        <v>22</v>
      </c>
      <c r="O45" s="36">
        <v>10</v>
      </c>
      <c r="P45" s="36">
        <v>9</v>
      </c>
      <c r="Q45" s="36">
        <v>3</v>
      </c>
      <c r="R45" s="36">
        <v>40</v>
      </c>
      <c r="S45" s="34" t="s">
        <v>2</v>
      </c>
      <c r="T45" s="36">
        <v>19</v>
      </c>
      <c r="U45" s="4">
        <f t="shared" si="9"/>
        <v>29</v>
      </c>
    </row>
    <row r="46" spans="1:21" x14ac:dyDescent="0.2">
      <c r="A46" s="42">
        <v>3</v>
      </c>
      <c r="B46" s="40" t="s">
        <v>168</v>
      </c>
      <c r="C46" s="36">
        <v>22</v>
      </c>
      <c r="D46" s="36">
        <v>11</v>
      </c>
      <c r="E46" s="36">
        <v>5</v>
      </c>
      <c r="F46" s="36">
        <v>6</v>
      </c>
      <c r="G46" s="36">
        <v>43</v>
      </c>
      <c r="H46" s="34" t="s">
        <v>2</v>
      </c>
      <c r="I46" s="36">
        <v>26</v>
      </c>
      <c r="J46" s="4">
        <f t="shared" si="8"/>
        <v>27</v>
      </c>
      <c r="L46" s="42">
        <v>3</v>
      </c>
      <c r="M46" s="40" t="s">
        <v>28</v>
      </c>
      <c r="N46" s="36">
        <v>22</v>
      </c>
      <c r="O46" s="36">
        <v>9</v>
      </c>
      <c r="P46" s="36">
        <v>7</v>
      </c>
      <c r="Q46" s="36">
        <v>6</v>
      </c>
      <c r="R46" s="36">
        <v>46</v>
      </c>
      <c r="S46" s="34" t="s">
        <v>2</v>
      </c>
      <c r="T46" s="36">
        <v>34</v>
      </c>
      <c r="U46" s="4">
        <f t="shared" si="9"/>
        <v>25</v>
      </c>
    </row>
    <row r="47" spans="1:21" x14ac:dyDescent="0.2">
      <c r="A47" s="42">
        <v>4</v>
      </c>
      <c r="B47" s="40" t="s">
        <v>21</v>
      </c>
      <c r="C47" s="36">
        <v>22</v>
      </c>
      <c r="D47" s="36">
        <v>10</v>
      </c>
      <c r="E47" s="36">
        <v>5</v>
      </c>
      <c r="F47" s="36">
        <v>7</v>
      </c>
      <c r="G47" s="36">
        <v>48</v>
      </c>
      <c r="H47" s="34" t="s">
        <v>2</v>
      </c>
      <c r="I47" s="36">
        <v>39</v>
      </c>
      <c r="J47" s="4">
        <f t="shared" si="8"/>
        <v>25</v>
      </c>
      <c r="L47" s="42">
        <v>4</v>
      </c>
      <c r="M47" s="40" t="s">
        <v>75</v>
      </c>
      <c r="N47" s="36">
        <v>22</v>
      </c>
      <c r="O47" s="36">
        <v>11</v>
      </c>
      <c r="P47" s="36">
        <v>2</v>
      </c>
      <c r="Q47" s="36">
        <v>9</v>
      </c>
      <c r="R47" s="36">
        <v>51</v>
      </c>
      <c r="S47" s="34" t="s">
        <v>2</v>
      </c>
      <c r="T47" s="36">
        <v>37</v>
      </c>
      <c r="U47" s="4">
        <f t="shared" si="9"/>
        <v>24</v>
      </c>
    </row>
    <row r="48" spans="1:21" x14ac:dyDescent="0.2">
      <c r="A48" s="42">
        <v>5</v>
      </c>
      <c r="B48" s="40" t="s">
        <v>140</v>
      </c>
      <c r="C48" s="36">
        <v>22</v>
      </c>
      <c r="D48" s="36">
        <v>11</v>
      </c>
      <c r="E48" s="36">
        <v>3</v>
      </c>
      <c r="F48" s="36">
        <v>8</v>
      </c>
      <c r="G48" s="36">
        <v>47</v>
      </c>
      <c r="H48" s="34" t="s">
        <v>2</v>
      </c>
      <c r="I48" s="36">
        <v>42</v>
      </c>
      <c r="J48" s="4">
        <f t="shared" si="8"/>
        <v>25</v>
      </c>
      <c r="L48" s="42">
        <v>5</v>
      </c>
      <c r="M48" s="40" t="s">
        <v>137</v>
      </c>
      <c r="N48" s="36">
        <v>22</v>
      </c>
      <c r="O48" s="36">
        <v>9</v>
      </c>
      <c r="P48" s="36">
        <v>6</v>
      </c>
      <c r="Q48" s="36">
        <v>7</v>
      </c>
      <c r="R48" s="36">
        <v>30</v>
      </c>
      <c r="S48" s="34" t="s">
        <v>2</v>
      </c>
      <c r="T48" s="36">
        <v>22</v>
      </c>
      <c r="U48" s="4">
        <f t="shared" si="9"/>
        <v>24</v>
      </c>
    </row>
    <row r="49" spans="1:21" x14ac:dyDescent="0.2">
      <c r="A49" s="42">
        <v>6</v>
      </c>
      <c r="B49" s="40" t="s">
        <v>37</v>
      </c>
      <c r="C49" s="36">
        <v>22</v>
      </c>
      <c r="D49" s="36">
        <v>8</v>
      </c>
      <c r="E49" s="36">
        <v>4</v>
      </c>
      <c r="F49" s="36">
        <v>10</v>
      </c>
      <c r="G49" s="36">
        <v>34</v>
      </c>
      <c r="H49" s="34" t="s">
        <v>2</v>
      </c>
      <c r="I49" s="36">
        <v>39</v>
      </c>
      <c r="J49" s="4">
        <f t="shared" si="8"/>
        <v>20</v>
      </c>
      <c r="L49" s="42">
        <v>6</v>
      </c>
      <c r="M49" s="40" t="s">
        <v>162</v>
      </c>
      <c r="N49" s="36">
        <v>22</v>
      </c>
      <c r="O49" s="36">
        <v>8</v>
      </c>
      <c r="P49" s="36">
        <v>6</v>
      </c>
      <c r="Q49" s="36">
        <v>8</v>
      </c>
      <c r="R49" s="36">
        <v>36</v>
      </c>
      <c r="S49" s="34" t="s">
        <v>2</v>
      </c>
      <c r="T49" s="36">
        <v>33</v>
      </c>
      <c r="U49" s="4">
        <f t="shared" si="9"/>
        <v>22</v>
      </c>
    </row>
    <row r="50" spans="1:21" x14ac:dyDescent="0.2">
      <c r="A50" s="42">
        <v>7</v>
      </c>
      <c r="B50" s="40" t="s">
        <v>59</v>
      </c>
      <c r="C50" s="36">
        <v>22</v>
      </c>
      <c r="D50" s="36">
        <v>6</v>
      </c>
      <c r="E50" s="36">
        <v>7</v>
      </c>
      <c r="F50" s="36">
        <v>9</v>
      </c>
      <c r="G50" s="36">
        <v>31</v>
      </c>
      <c r="H50" s="34" t="s">
        <v>2</v>
      </c>
      <c r="I50" s="36">
        <v>43</v>
      </c>
      <c r="J50" s="4">
        <f t="shared" si="8"/>
        <v>19</v>
      </c>
      <c r="L50" s="42">
        <v>7</v>
      </c>
      <c r="M50" s="40" t="s">
        <v>166</v>
      </c>
      <c r="N50" s="36">
        <v>22</v>
      </c>
      <c r="O50" s="36">
        <v>9</v>
      </c>
      <c r="P50" s="36">
        <v>4</v>
      </c>
      <c r="Q50" s="36">
        <v>9</v>
      </c>
      <c r="R50" s="36">
        <v>44</v>
      </c>
      <c r="S50" s="34" t="s">
        <v>2</v>
      </c>
      <c r="T50" s="36">
        <v>45</v>
      </c>
      <c r="U50" s="4">
        <f t="shared" si="9"/>
        <v>22</v>
      </c>
    </row>
    <row r="51" spans="1:21" x14ac:dyDescent="0.2">
      <c r="A51" s="42">
        <v>8</v>
      </c>
      <c r="B51" s="40" t="s">
        <v>80</v>
      </c>
      <c r="C51" s="36">
        <v>22</v>
      </c>
      <c r="D51" s="36">
        <v>6</v>
      </c>
      <c r="E51" s="36">
        <v>6</v>
      </c>
      <c r="F51" s="36">
        <v>10</v>
      </c>
      <c r="G51" s="36">
        <v>27</v>
      </c>
      <c r="H51" s="34" t="s">
        <v>2</v>
      </c>
      <c r="I51" s="36">
        <v>38</v>
      </c>
      <c r="J51" s="4">
        <f t="shared" si="8"/>
        <v>18</v>
      </c>
      <c r="K51" s="16"/>
      <c r="L51" s="42">
        <v>8</v>
      </c>
      <c r="M51" s="40" t="s">
        <v>20</v>
      </c>
      <c r="N51" s="36">
        <v>22</v>
      </c>
      <c r="O51" s="36">
        <v>8</v>
      </c>
      <c r="P51" s="36">
        <v>6</v>
      </c>
      <c r="Q51" s="36">
        <v>8</v>
      </c>
      <c r="R51" s="36">
        <v>41</v>
      </c>
      <c r="S51" s="34" t="s">
        <v>2</v>
      </c>
      <c r="T51" s="36">
        <v>41</v>
      </c>
      <c r="U51" s="4">
        <f t="shared" si="9"/>
        <v>22</v>
      </c>
    </row>
    <row r="52" spans="1:21" x14ac:dyDescent="0.2">
      <c r="A52" s="42">
        <v>9</v>
      </c>
      <c r="B52" s="40" t="s">
        <v>75</v>
      </c>
      <c r="C52" s="36">
        <v>22</v>
      </c>
      <c r="D52" s="36">
        <v>4</v>
      </c>
      <c r="E52" s="36">
        <v>8</v>
      </c>
      <c r="F52" s="36">
        <v>10</v>
      </c>
      <c r="G52" s="36">
        <v>24</v>
      </c>
      <c r="H52" s="34" t="s">
        <v>2</v>
      </c>
      <c r="I52" s="36">
        <v>33</v>
      </c>
      <c r="J52" s="4">
        <f t="shared" si="8"/>
        <v>16</v>
      </c>
      <c r="K52" s="16"/>
      <c r="L52" s="42">
        <v>9</v>
      </c>
      <c r="M52" s="40" t="s">
        <v>31</v>
      </c>
      <c r="N52" s="36">
        <v>22</v>
      </c>
      <c r="O52" s="36">
        <v>8</v>
      </c>
      <c r="P52" s="36">
        <v>6</v>
      </c>
      <c r="Q52" s="36">
        <v>8</v>
      </c>
      <c r="R52" s="36">
        <v>31</v>
      </c>
      <c r="S52" s="34" t="s">
        <v>2</v>
      </c>
      <c r="T52" s="36">
        <v>31</v>
      </c>
      <c r="U52" s="4">
        <f t="shared" si="9"/>
        <v>22</v>
      </c>
    </row>
    <row r="53" spans="1:21" x14ac:dyDescent="0.2">
      <c r="A53" s="42">
        <v>10</v>
      </c>
      <c r="B53" s="40" t="s">
        <v>137</v>
      </c>
      <c r="C53" s="36">
        <v>22</v>
      </c>
      <c r="D53" s="36">
        <v>6</v>
      </c>
      <c r="E53" s="36">
        <v>4</v>
      </c>
      <c r="F53" s="36">
        <v>12</v>
      </c>
      <c r="G53" s="36">
        <v>25</v>
      </c>
      <c r="H53" s="34" t="s">
        <v>2</v>
      </c>
      <c r="I53" s="36">
        <v>40</v>
      </c>
      <c r="J53" s="4">
        <f t="shared" si="8"/>
        <v>16</v>
      </c>
      <c r="K53" s="16"/>
      <c r="L53" s="42">
        <v>10</v>
      </c>
      <c r="M53" s="40" t="s">
        <v>174</v>
      </c>
      <c r="N53" s="36">
        <v>22</v>
      </c>
      <c r="O53" s="36">
        <v>7</v>
      </c>
      <c r="P53" s="36">
        <v>6</v>
      </c>
      <c r="Q53" s="36">
        <v>9</v>
      </c>
      <c r="R53" s="36">
        <v>28</v>
      </c>
      <c r="S53" s="34" t="s">
        <v>2</v>
      </c>
      <c r="T53" s="36">
        <v>36</v>
      </c>
      <c r="U53" s="4">
        <f t="shared" si="9"/>
        <v>20</v>
      </c>
    </row>
    <row r="54" spans="1:21" x14ac:dyDescent="0.2">
      <c r="A54" s="42">
        <v>11</v>
      </c>
      <c r="B54" s="32" t="s">
        <v>12</v>
      </c>
      <c r="C54" s="36">
        <v>22</v>
      </c>
      <c r="D54" s="36">
        <v>6</v>
      </c>
      <c r="E54" s="36">
        <v>2</v>
      </c>
      <c r="F54" s="36">
        <v>14</v>
      </c>
      <c r="G54" s="36">
        <v>25</v>
      </c>
      <c r="H54" s="34" t="s">
        <v>2</v>
      </c>
      <c r="I54" s="36">
        <v>42</v>
      </c>
      <c r="J54" s="4">
        <f t="shared" si="8"/>
        <v>14</v>
      </c>
      <c r="K54" s="16"/>
      <c r="L54" s="42">
        <v>11</v>
      </c>
      <c r="M54" s="40" t="s">
        <v>123</v>
      </c>
      <c r="N54" s="36">
        <v>22</v>
      </c>
      <c r="O54" s="36">
        <v>5</v>
      </c>
      <c r="P54" s="39">
        <v>7</v>
      </c>
      <c r="Q54" s="39">
        <v>10</v>
      </c>
      <c r="R54" s="36">
        <v>28</v>
      </c>
      <c r="S54" s="34" t="s">
        <v>2</v>
      </c>
      <c r="T54" s="36">
        <v>43</v>
      </c>
      <c r="U54" s="4">
        <f t="shared" si="9"/>
        <v>17</v>
      </c>
    </row>
    <row r="55" spans="1:21" x14ac:dyDescent="0.2">
      <c r="A55" s="42">
        <v>12</v>
      </c>
      <c r="B55" s="40" t="s">
        <v>172</v>
      </c>
      <c r="C55" s="36">
        <v>22</v>
      </c>
      <c r="D55" s="36">
        <v>3</v>
      </c>
      <c r="E55" s="36">
        <v>5</v>
      </c>
      <c r="F55" s="36">
        <v>14</v>
      </c>
      <c r="G55" s="36">
        <v>33</v>
      </c>
      <c r="H55" s="34" t="s">
        <v>2</v>
      </c>
      <c r="I55" s="36">
        <v>72</v>
      </c>
      <c r="J55" s="4">
        <f t="shared" si="8"/>
        <v>11</v>
      </c>
      <c r="L55" s="42">
        <v>12</v>
      </c>
      <c r="M55" s="40" t="s">
        <v>173</v>
      </c>
      <c r="N55" s="36">
        <v>22</v>
      </c>
      <c r="O55" s="36">
        <v>0</v>
      </c>
      <c r="P55" s="39">
        <v>5</v>
      </c>
      <c r="Q55" s="39">
        <v>17</v>
      </c>
      <c r="R55" s="36">
        <v>21</v>
      </c>
      <c r="S55" s="34" t="s">
        <v>2</v>
      </c>
      <c r="T55" s="36">
        <v>88</v>
      </c>
      <c r="U55" s="4">
        <f t="shared" si="9"/>
        <v>5</v>
      </c>
    </row>
    <row r="56" spans="1:21" x14ac:dyDescent="0.2">
      <c r="A56" s="42"/>
      <c r="C56" s="10">
        <f>SUM(C44:C55)</f>
        <v>264</v>
      </c>
      <c r="D56" s="10">
        <f>SUM(D44:D55)</f>
        <v>105</v>
      </c>
      <c r="E56" s="10">
        <f>SUM(E44:E55)</f>
        <v>54</v>
      </c>
      <c r="F56" s="10">
        <f>SUM(F44:F55)</f>
        <v>105</v>
      </c>
      <c r="G56" s="10">
        <f>SUM(G44:G55)</f>
        <v>461</v>
      </c>
      <c r="H56" s="42" t="s">
        <v>2</v>
      </c>
      <c r="I56" s="10">
        <f>SUM(I44:I55)</f>
        <v>461</v>
      </c>
      <c r="J56" s="10">
        <f>SUM(J44:J55)</f>
        <v>264</v>
      </c>
      <c r="L56" s="42"/>
      <c r="N56" s="10">
        <f>SUM(N44:N55)</f>
        <v>264</v>
      </c>
      <c r="O56" s="10">
        <f>SUM(O44:O55)</f>
        <v>98</v>
      </c>
      <c r="P56" s="10">
        <f>SUM(P44:P55)</f>
        <v>68</v>
      </c>
      <c r="Q56" s="10">
        <f>SUM(Q44:Q55)</f>
        <v>98</v>
      </c>
      <c r="R56" s="10">
        <f>SUM(R44:R55)</f>
        <v>460</v>
      </c>
      <c r="S56" s="42" t="s">
        <v>2</v>
      </c>
      <c r="T56" s="10">
        <f>SUM(T44:T55)</f>
        <v>460</v>
      </c>
      <c r="U56" s="10">
        <f>SUM(U44:U55)</f>
        <v>264</v>
      </c>
    </row>
    <row r="57" spans="1:21" x14ac:dyDescent="0.2">
      <c r="A57" s="46"/>
      <c r="B57" s="14" t="s">
        <v>372</v>
      </c>
      <c r="C57" s="46"/>
      <c r="D57" s="46"/>
      <c r="E57" s="46"/>
      <c r="F57" s="46"/>
      <c r="G57" s="46"/>
      <c r="H57" s="46"/>
      <c r="I57" s="46"/>
      <c r="J57" s="46"/>
      <c r="L57" s="42"/>
      <c r="M57" s="14" t="s">
        <v>176</v>
      </c>
      <c r="N57" s="42"/>
      <c r="O57" s="42"/>
      <c r="P57" s="42"/>
      <c r="Q57" s="42"/>
      <c r="R57" s="42"/>
      <c r="S57" s="42"/>
      <c r="T57" s="42"/>
      <c r="U57" s="42"/>
    </row>
    <row r="58" spans="1:21" x14ac:dyDescent="0.2">
      <c r="A58" s="46">
        <v>1</v>
      </c>
      <c r="B58" s="32" t="s">
        <v>12</v>
      </c>
      <c r="C58" s="39">
        <v>18</v>
      </c>
      <c r="D58" s="39">
        <v>11</v>
      </c>
      <c r="E58" s="39">
        <v>3</v>
      </c>
      <c r="F58" s="39">
        <v>4</v>
      </c>
      <c r="G58" s="39">
        <v>43</v>
      </c>
      <c r="H58" s="34" t="s">
        <v>2</v>
      </c>
      <c r="I58" s="36">
        <v>18</v>
      </c>
      <c r="J58" s="4">
        <f t="shared" ref="J58:J67" si="10">SUM(2*D58+E58)</f>
        <v>25</v>
      </c>
      <c r="L58" s="42">
        <v>1</v>
      </c>
      <c r="M58" s="40" t="s">
        <v>75</v>
      </c>
      <c r="N58" s="36">
        <v>22</v>
      </c>
      <c r="O58" s="36">
        <v>13</v>
      </c>
      <c r="P58" s="36">
        <v>6</v>
      </c>
      <c r="Q58" s="36">
        <v>3</v>
      </c>
      <c r="R58" s="36">
        <v>58</v>
      </c>
      <c r="S58" s="34" t="s">
        <v>2</v>
      </c>
      <c r="T58" s="36">
        <v>31</v>
      </c>
      <c r="U58" s="4">
        <f t="shared" ref="U58:U69" si="11">SUM(2*O58+P58)</f>
        <v>32</v>
      </c>
    </row>
    <row r="59" spans="1:21" x14ac:dyDescent="0.2">
      <c r="A59" s="46">
        <v>2</v>
      </c>
      <c r="B59" s="40" t="s">
        <v>366</v>
      </c>
      <c r="C59" s="39">
        <v>18</v>
      </c>
      <c r="D59" s="39">
        <v>11</v>
      </c>
      <c r="E59" s="39">
        <v>3</v>
      </c>
      <c r="F59" s="39">
        <v>4</v>
      </c>
      <c r="G59" s="39">
        <v>34</v>
      </c>
      <c r="H59" s="34" t="s">
        <v>2</v>
      </c>
      <c r="I59" s="39">
        <v>24</v>
      </c>
      <c r="J59" s="4">
        <f t="shared" si="10"/>
        <v>25</v>
      </c>
      <c r="L59" s="42">
        <v>2</v>
      </c>
      <c r="M59" s="40" t="s">
        <v>53</v>
      </c>
      <c r="N59" s="36">
        <v>22</v>
      </c>
      <c r="O59" s="36">
        <v>10</v>
      </c>
      <c r="P59" s="36">
        <v>7</v>
      </c>
      <c r="Q59" s="36">
        <v>5</v>
      </c>
      <c r="R59" s="36">
        <v>44</v>
      </c>
      <c r="S59" s="34" t="s">
        <v>2</v>
      </c>
      <c r="T59" s="36">
        <v>21</v>
      </c>
      <c r="U59" s="4">
        <f t="shared" si="11"/>
        <v>27</v>
      </c>
    </row>
    <row r="60" spans="1:21" x14ac:dyDescent="0.2">
      <c r="A60" s="46">
        <v>3</v>
      </c>
      <c r="B60" s="40" t="s">
        <v>367</v>
      </c>
      <c r="C60" s="39">
        <v>18</v>
      </c>
      <c r="D60" s="39">
        <v>9</v>
      </c>
      <c r="E60" s="39">
        <v>3</v>
      </c>
      <c r="F60" s="39">
        <v>6</v>
      </c>
      <c r="G60" s="39">
        <v>18</v>
      </c>
      <c r="H60" s="34" t="s">
        <v>2</v>
      </c>
      <c r="I60" s="39">
        <v>17</v>
      </c>
      <c r="J60" s="4">
        <f t="shared" si="10"/>
        <v>21</v>
      </c>
      <c r="L60" s="42">
        <v>3</v>
      </c>
      <c r="M60" s="40" t="s">
        <v>20</v>
      </c>
      <c r="N60" s="36">
        <v>22</v>
      </c>
      <c r="O60" s="36">
        <v>10</v>
      </c>
      <c r="P60" s="36">
        <v>7</v>
      </c>
      <c r="Q60" s="36">
        <v>5</v>
      </c>
      <c r="R60" s="36">
        <v>36</v>
      </c>
      <c r="S60" s="34" t="s">
        <v>2</v>
      </c>
      <c r="T60" s="36">
        <v>22</v>
      </c>
      <c r="U60" s="4">
        <f t="shared" si="11"/>
        <v>27</v>
      </c>
    </row>
    <row r="61" spans="1:21" x14ac:dyDescent="0.2">
      <c r="A61" s="46">
        <v>4</v>
      </c>
      <c r="B61" s="40" t="s">
        <v>368</v>
      </c>
      <c r="C61" s="39">
        <v>18</v>
      </c>
      <c r="D61" s="39">
        <v>7</v>
      </c>
      <c r="E61" s="39">
        <v>6</v>
      </c>
      <c r="F61" s="39">
        <v>5</v>
      </c>
      <c r="G61" s="39">
        <v>32</v>
      </c>
      <c r="H61" s="34" t="s">
        <v>2</v>
      </c>
      <c r="I61" s="39">
        <v>23</v>
      </c>
      <c r="J61" s="4">
        <f t="shared" si="10"/>
        <v>20</v>
      </c>
      <c r="L61" s="42">
        <v>4</v>
      </c>
      <c r="M61" s="40" t="s">
        <v>171</v>
      </c>
      <c r="N61" s="36">
        <v>22</v>
      </c>
      <c r="O61" s="36">
        <v>9</v>
      </c>
      <c r="P61" s="36">
        <v>8</v>
      </c>
      <c r="Q61" s="36">
        <v>5</v>
      </c>
      <c r="R61" s="36">
        <v>41</v>
      </c>
      <c r="S61" s="34" t="s">
        <v>2</v>
      </c>
      <c r="T61" s="36">
        <v>35</v>
      </c>
      <c r="U61" s="4">
        <f t="shared" si="11"/>
        <v>26</v>
      </c>
    </row>
    <row r="62" spans="1:21" x14ac:dyDescent="0.2">
      <c r="A62" s="46">
        <v>5</v>
      </c>
      <c r="B62" s="40" t="s">
        <v>371</v>
      </c>
      <c r="C62" s="39">
        <v>18</v>
      </c>
      <c r="D62" s="39">
        <v>6</v>
      </c>
      <c r="E62" s="39">
        <v>5</v>
      </c>
      <c r="F62" s="39">
        <v>7</v>
      </c>
      <c r="G62" s="39">
        <v>28</v>
      </c>
      <c r="H62" s="34" t="s">
        <v>2</v>
      </c>
      <c r="I62" s="39">
        <v>32</v>
      </c>
      <c r="J62" s="4">
        <f t="shared" si="10"/>
        <v>17</v>
      </c>
      <c r="L62" s="42">
        <v>5</v>
      </c>
      <c r="M62" s="32" t="s">
        <v>12</v>
      </c>
      <c r="N62" s="36">
        <v>22</v>
      </c>
      <c r="O62" s="36">
        <v>10</v>
      </c>
      <c r="P62" s="36">
        <v>4</v>
      </c>
      <c r="Q62" s="36">
        <v>8</v>
      </c>
      <c r="R62" s="36">
        <v>43</v>
      </c>
      <c r="S62" s="34" t="s">
        <v>2</v>
      </c>
      <c r="T62" s="36">
        <v>33</v>
      </c>
      <c r="U62" s="4">
        <f t="shared" si="11"/>
        <v>24</v>
      </c>
    </row>
    <row r="63" spans="1:21" x14ac:dyDescent="0.2">
      <c r="A63" s="46">
        <v>6</v>
      </c>
      <c r="B63" s="40" t="s">
        <v>23</v>
      </c>
      <c r="C63" s="39">
        <v>18</v>
      </c>
      <c r="D63" s="39">
        <v>7</v>
      </c>
      <c r="E63" s="39">
        <v>3</v>
      </c>
      <c r="F63" s="39">
        <v>8</v>
      </c>
      <c r="G63" s="39">
        <v>30</v>
      </c>
      <c r="H63" s="34" t="s">
        <v>2</v>
      </c>
      <c r="I63" s="39">
        <v>35</v>
      </c>
      <c r="J63" s="4">
        <f t="shared" si="10"/>
        <v>17</v>
      </c>
      <c r="L63" s="42">
        <v>6</v>
      </c>
      <c r="M63" s="40" t="s">
        <v>166</v>
      </c>
      <c r="N63" s="36">
        <v>22</v>
      </c>
      <c r="O63" s="36">
        <v>10</v>
      </c>
      <c r="P63" s="36">
        <v>3</v>
      </c>
      <c r="Q63" s="36">
        <v>9</v>
      </c>
      <c r="R63" s="36">
        <v>52</v>
      </c>
      <c r="S63" s="34" t="s">
        <v>2</v>
      </c>
      <c r="T63" s="36">
        <v>46</v>
      </c>
      <c r="U63" s="4">
        <f t="shared" si="11"/>
        <v>23</v>
      </c>
    </row>
    <row r="64" spans="1:21" x14ac:dyDescent="0.2">
      <c r="A64" s="46">
        <v>7</v>
      </c>
      <c r="B64" s="40" t="s">
        <v>294</v>
      </c>
      <c r="C64" s="39">
        <v>18</v>
      </c>
      <c r="D64" s="39">
        <v>5</v>
      </c>
      <c r="E64" s="39">
        <v>6</v>
      </c>
      <c r="F64" s="39">
        <v>7</v>
      </c>
      <c r="G64" s="39">
        <v>26</v>
      </c>
      <c r="H64" s="34" t="s">
        <v>2</v>
      </c>
      <c r="I64" s="39">
        <v>37</v>
      </c>
      <c r="J64" s="4">
        <f t="shared" si="10"/>
        <v>16</v>
      </c>
      <c r="L64" s="42">
        <v>7</v>
      </c>
      <c r="M64" s="40" t="s">
        <v>162</v>
      </c>
      <c r="N64" s="36">
        <v>22</v>
      </c>
      <c r="O64" s="36">
        <v>7</v>
      </c>
      <c r="P64" s="36">
        <v>9</v>
      </c>
      <c r="Q64" s="36">
        <v>6</v>
      </c>
      <c r="R64" s="36">
        <v>34</v>
      </c>
      <c r="S64" s="34" t="s">
        <v>2</v>
      </c>
      <c r="T64" s="36">
        <v>34</v>
      </c>
      <c r="U64" s="4">
        <f t="shared" si="11"/>
        <v>23</v>
      </c>
    </row>
    <row r="65" spans="1:21" x14ac:dyDescent="0.2">
      <c r="A65" s="46">
        <v>8</v>
      </c>
      <c r="B65" s="40" t="s">
        <v>369</v>
      </c>
      <c r="C65" s="39">
        <v>18</v>
      </c>
      <c r="D65" s="39">
        <v>5</v>
      </c>
      <c r="E65" s="39">
        <v>4</v>
      </c>
      <c r="F65" s="39">
        <v>9</v>
      </c>
      <c r="G65" s="39">
        <v>29</v>
      </c>
      <c r="H65" s="34" t="s">
        <v>2</v>
      </c>
      <c r="I65" s="39">
        <v>35</v>
      </c>
      <c r="J65" s="4">
        <f t="shared" si="10"/>
        <v>14</v>
      </c>
      <c r="L65" s="42">
        <v>8</v>
      </c>
      <c r="M65" s="40" t="s">
        <v>10</v>
      </c>
      <c r="N65" s="36">
        <v>22</v>
      </c>
      <c r="O65" s="36">
        <v>9</v>
      </c>
      <c r="P65" s="36">
        <v>4</v>
      </c>
      <c r="Q65" s="36">
        <v>9</v>
      </c>
      <c r="R65" s="36">
        <v>38</v>
      </c>
      <c r="S65" s="34" t="s">
        <v>2</v>
      </c>
      <c r="T65" s="36">
        <v>33</v>
      </c>
      <c r="U65" s="4">
        <f t="shared" si="11"/>
        <v>22</v>
      </c>
    </row>
    <row r="66" spans="1:21" x14ac:dyDescent="0.2">
      <c r="A66" s="46">
        <v>9</v>
      </c>
      <c r="B66" s="40" t="s">
        <v>370</v>
      </c>
      <c r="C66" s="39">
        <v>18</v>
      </c>
      <c r="D66" s="39">
        <v>5</v>
      </c>
      <c r="E66" s="39">
        <v>3</v>
      </c>
      <c r="F66" s="39">
        <v>10</v>
      </c>
      <c r="G66" s="39">
        <v>20</v>
      </c>
      <c r="H66" s="34" t="s">
        <v>2</v>
      </c>
      <c r="I66" s="39">
        <v>36</v>
      </c>
      <c r="J66" s="4">
        <f t="shared" si="10"/>
        <v>13</v>
      </c>
      <c r="L66" s="42">
        <v>9</v>
      </c>
      <c r="M66" s="40" t="s">
        <v>177</v>
      </c>
      <c r="N66" s="36">
        <v>22</v>
      </c>
      <c r="O66" s="36">
        <v>6</v>
      </c>
      <c r="P66" s="36">
        <v>8</v>
      </c>
      <c r="Q66" s="36">
        <v>8</v>
      </c>
      <c r="R66" s="36">
        <v>23</v>
      </c>
      <c r="S66" s="34" t="s">
        <v>2</v>
      </c>
      <c r="T66" s="36">
        <v>25</v>
      </c>
      <c r="U66" s="4">
        <f t="shared" si="11"/>
        <v>20</v>
      </c>
    </row>
    <row r="67" spans="1:21" x14ac:dyDescent="0.2">
      <c r="A67" s="46">
        <v>10</v>
      </c>
      <c r="B67" s="40" t="s">
        <v>30</v>
      </c>
      <c r="C67" s="39">
        <v>18</v>
      </c>
      <c r="D67" s="39">
        <v>5</v>
      </c>
      <c r="E67" s="39">
        <v>2</v>
      </c>
      <c r="F67" s="39">
        <v>11</v>
      </c>
      <c r="G67" s="39">
        <v>27</v>
      </c>
      <c r="H67" s="34" t="s">
        <v>2</v>
      </c>
      <c r="I67" s="39">
        <v>40</v>
      </c>
      <c r="J67" s="4">
        <f t="shared" si="10"/>
        <v>12</v>
      </c>
      <c r="L67" s="42">
        <v>10</v>
      </c>
      <c r="M67" s="40" t="s">
        <v>174</v>
      </c>
      <c r="N67" s="36">
        <v>22</v>
      </c>
      <c r="O67" s="36">
        <v>5</v>
      </c>
      <c r="P67" s="36">
        <v>8</v>
      </c>
      <c r="Q67" s="36">
        <v>9</v>
      </c>
      <c r="R67" s="36">
        <v>27</v>
      </c>
      <c r="S67" s="34" t="s">
        <v>2</v>
      </c>
      <c r="T67" s="36">
        <v>41</v>
      </c>
      <c r="U67" s="4">
        <f t="shared" si="11"/>
        <v>18</v>
      </c>
    </row>
    <row r="68" spans="1:21" x14ac:dyDescent="0.2">
      <c r="A68" s="46"/>
      <c r="B68" s="32"/>
      <c r="C68" s="36">
        <f>SUM(C58:C67)</f>
        <v>180</v>
      </c>
      <c r="D68" s="36">
        <f t="shared" ref="D68:J68" si="12">SUM(D58:D67)</f>
        <v>71</v>
      </c>
      <c r="E68" s="36">
        <f t="shared" si="12"/>
        <v>38</v>
      </c>
      <c r="F68" s="36">
        <f t="shared" si="12"/>
        <v>71</v>
      </c>
      <c r="G68" s="36">
        <f t="shared" si="12"/>
        <v>287</v>
      </c>
      <c r="H68" s="34" t="s">
        <v>2</v>
      </c>
      <c r="I68" s="36">
        <f t="shared" si="12"/>
        <v>297</v>
      </c>
      <c r="J68" s="36">
        <f t="shared" si="12"/>
        <v>180</v>
      </c>
      <c r="L68" s="42">
        <v>11</v>
      </c>
      <c r="M68" s="40" t="s">
        <v>178</v>
      </c>
      <c r="N68" s="36">
        <v>22</v>
      </c>
      <c r="O68" s="36">
        <v>4</v>
      </c>
      <c r="P68" s="36">
        <v>4</v>
      </c>
      <c r="Q68" s="36">
        <v>14</v>
      </c>
      <c r="R68" s="36">
        <v>22</v>
      </c>
      <c r="S68" s="34" t="s">
        <v>2</v>
      </c>
      <c r="T68" s="36">
        <v>54</v>
      </c>
      <c r="U68" s="4">
        <f t="shared" si="11"/>
        <v>12</v>
      </c>
    </row>
    <row r="69" spans="1:21" x14ac:dyDescent="0.2">
      <c r="A69" s="46"/>
      <c r="B69" s="40"/>
      <c r="C69" s="36"/>
      <c r="D69" s="36"/>
      <c r="E69" s="36"/>
      <c r="F69" s="36"/>
      <c r="G69" s="36"/>
      <c r="H69" s="34"/>
      <c r="I69" s="36"/>
      <c r="J69" s="4"/>
      <c r="L69" s="42">
        <v>12</v>
      </c>
      <c r="M69" s="40" t="s">
        <v>31</v>
      </c>
      <c r="N69" s="36">
        <v>22</v>
      </c>
      <c r="O69" s="36">
        <v>3</v>
      </c>
      <c r="P69" s="36">
        <v>4</v>
      </c>
      <c r="Q69" s="36">
        <v>15</v>
      </c>
      <c r="R69" s="36">
        <v>27</v>
      </c>
      <c r="S69" s="34" t="s">
        <v>2</v>
      </c>
      <c r="T69" s="36">
        <v>70</v>
      </c>
      <c r="U69" s="4">
        <f t="shared" si="11"/>
        <v>10</v>
      </c>
    </row>
    <row r="70" spans="1:21" x14ac:dyDescent="0.2">
      <c r="A70" s="46"/>
      <c r="H70" s="46"/>
      <c r="L70" s="42"/>
      <c r="N70" s="10">
        <f>SUM(N58:N69)</f>
        <v>264</v>
      </c>
      <c r="O70" s="10">
        <f>SUM(O58:O69)</f>
        <v>96</v>
      </c>
      <c r="P70" s="10">
        <f>SUM(P58:P69)</f>
        <v>72</v>
      </c>
      <c r="Q70" s="10">
        <f>SUM(Q58:Q69)</f>
        <v>96</v>
      </c>
      <c r="R70" s="10">
        <f>SUM(R58:R69)</f>
        <v>445</v>
      </c>
      <c r="S70" s="42" t="s">
        <v>2</v>
      </c>
      <c r="T70" s="10">
        <f>SUM(T58:T69)</f>
        <v>445</v>
      </c>
      <c r="U70" s="10">
        <f>SUM(U58:U69)</f>
        <v>264</v>
      </c>
    </row>
    <row r="80" spans="1:21" x14ac:dyDescent="0.2">
      <c r="K80" s="16"/>
    </row>
    <row r="81" spans="11:11" x14ac:dyDescent="0.2">
      <c r="K81" s="16"/>
    </row>
    <row r="82" spans="11:11" x14ac:dyDescent="0.2">
      <c r="K82" s="16"/>
    </row>
    <row r="83" spans="11:11" x14ac:dyDescent="0.2">
      <c r="K83" s="16"/>
    </row>
  </sheetData>
  <pageMargins left="0.7" right="0.7" top="0.75" bottom="0.75" header="0.3" footer="0.3"/>
  <pageSetup paperSize="9" scale="86" orientation="portrait" r:id="rId1"/>
  <headerFooter>
    <oddHeader>&amp;LHagalunds IS&amp;C&amp;20 1970 - 1979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9CA24-7C92-49D1-B43C-5B17BD5011B9}">
  <sheetPr>
    <pageSetUpPr fitToPage="1"/>
  </sheetPr>
  <dimension ref="A1:U81"/>
  <sheetViews>
    <sheetView view="pageLayout" topLeftCell="A41" zoomScaleNormal="100" workbookViewId="0">
      <selection activeCell="O22" sqref="O22"/>
    </sheetView>
  </sheetViews>
  <sheetFormatPr defaultRowHeight="12" x14ac:dyDescent="0.2"/>
  <cols>
    <col min="1" max="1" width="2.7109375" style="10" bestFit="1" customWidth="1"/>
    <col min="2" max="2" width="20.7109375" style="10" customWidth="1"/>
    <col min="3" max="4" width="3.5703125" style="10" bestFit="1" customWidth="1"/>
    <col min="5" max="5" width="2.7109375" style="10" bestFit="1" customWidth="1"/>
    <col min="6" max="7" width="3.5703125" style="10" bestFit="1" customWidth="1"/>
    <col min="8" max="8" width="1.5703125" style="10" bestFit="1" customWidth="1"/>
    <col min="9" max="10" width="3.5703125" style="10" bestFit="1" customWidth="1"/>
    <col min="11" max="11" width="2.42578125" style="10" customWidth="1"/>
    <col min="12" max="12" width="2.7109375" style="10" bestFit="1" customWidth="1"/>
    <col min="13" max="13" width="20.7109375" style="10" customWidth="1"/>
    <col min="14" max="15" width="3.5703125" style="10" bestFit="1" customWidth="1"/>
    <col min="16" max="16" width="2.7109375" style="10" bestFit="1" customWidth="1"/>
    <col min="17" max="18" width="3.5703125" style="10" bestFit="1" customWidth="1"/>
    <col min="19" max="19" width="1.5703125" style="10" bestFit="1" customWidth="1"/>
    <col min="20" max="21" width="3.5703125" style="10" bestFit="1" customWidth="1"/>
    <col min="22" max="16384" width="9.140625" style="10"/>
  </cols>
  <sheetData>
    <row r="1" spans="1:21" x14ac:dyDescent="0.2">
      <c r="A1" s="43"/>
      <c r="B1" s="14" t="s">
        <v>179</v>
      </c>
      <c r="C1" s="43"/>
      <c r="D1" s="43"/>
      <c r="E1" s="43"/>
      <c r="F1" s="43"/>
      <c r="G1" s="43"/>
      <c r="H1" s="43"/>
      <c r="I1" s="43"/>
      <c r="J1" s="43"/>
      <c r="L1" s="43"/>
      <c r="M1" s="14" t="s">
        <v>242</v>
      </c>
      <c r="N1" s="43"/>
      <c r="O1" s="43"/>
      <c r="P1" s="43"/>
      <c r="Q1" s="43"/>
      <c r="R1" s="43"/>
      <c r="S1" s="43"/>
      <c r="T1" s="43"/>
      <c r="U1" s="43"/>
    </row>
    <row r="2" spans="1:21" x14ac:dyDescent="0.2">
      <c r="A2" s="43">
        <v>1</v>
      </c>
      <c r="B2" s="40" t="s">
        <v>171</v>
      </c>
      <c r="C2" s="36">
        <v>22</v>
      </c>
      <c r="D2" s="36">
        <v>13</v>
      </c>
      <c r="E2" s="36">
        <v>6</v>
      </c>
      <c r="F2" s="36">
        <v>3</v>
      </c>
      <c r="G2" s="36">
        <v>42</v>
      </c>
      <c r="H2" s="34" t="s">
        <v>2</v>
      </c>
      <c r="I2" s="36">
        <v>22</v>
      </c>
      <c r="J2" s="4">
        <f t="shared" ref="J2:J13" si="0">SUM(2*D2+E2)</f>
        <v>32</v>
      </c>
      <c r="K2" s="8"/>
      <c r="L2" s="43">
        <v>1</v>
      </c>
      <c r="M2" s="40" t="s">
        <v>28</v>
      </c>
      <c r="N2" s="36">
        <v>22</v>
      </c>
      <c r="O2" s="39">
        <v>14</v>
      </c>
      <c r="P2" s="39">
        <v>3</v>
      </c>
      <c r="Q2" s="39">
        <v>5</v>
      </c>
      <c r="R2" s="39">
        <v>38</v>
      </c>
      <c r="S2" s="34" t="s">
        <v>2</v>
      </c>
      <c r="T2" s="39">
        <v>17</v>
      </c>
      <c r="U2" s="4">
        <f t="shared" ref="U2:U13" si="1">SUM(2*O2+P2)</f>
        <v>31</v>
      </c>
    </row>
    <row r="3" spans="1:21" x14ac:dyDescent="0.2">
      <c r="A3" s="43">
        <v>2</v>
      </c>
      <c r="B3" s="40" t="s">
        <v>166</v>
      </c>
      <c r="C3" s="36">
        <v>22</v>
      </c>
      <c r="D3" s="36">
        <v>11</v>
      </c>
      <c r="E3" s="36">
        <v>3</v>
      </c>
      <c r="F3" s="36">
        <v>8</v>
      </c>
      <c r="G3" s="36">
        <v>43</v>
      </c>
      <c r="H3" s="34" t="s">
        <v>2</v>
      </c>
      <c r="I3" s="36">
        <v>28</v>
      </c>
      <c r="J3" s="4">
        <f t="shared" si="0"/>
        <v>25</v>
      </c>
      <c r="K3" s="8"/>
      <c r="L3" s="43">
        <v>2</v>
      </c>
      <c r="M3" s="40" t="s">
        <v>239</v>
      </c>
      <c r="N3" s="36">
        <v>22</v>
      </c>
      <c r="O3" s="39">
        <v>13</v>
      </c>
      <c r="P3" s="39">
        <v>4</v>
      </c>
      <c r="Q3" s="39">
        <v>5</v>
      </c>
      <c r="R3" s="39">
        <v>49</v>
      </c>
      <c r="S3" s="34" t="s">
        <v>2</v>
      </c>
      <c r="T3" s="39">
        <v>26</v>
      </c>
      <c r="U3" s="4">
        <f t="shared" si="1"/>
        <v>30</v>
      </c>
    </row>
    <row r="4" spans="1:21" x14ac:dyDescent="0.2">
      <c r="A4" s="43">
        <v>3</v>
      </c>
      <c r="B4" s="32" t="s">
        <v>12</v>
      </c>
      <c r="C4" s="36">
        <v>22</v>
      </c>
      <c r="D4" s="36">
        <v>11</v>
      </c>
      <c r="E4" s="36">
        <v>3</v>
      </c>
      <c r="F4" s="36">
        <v>8</v>
      </c>
      <c r="G4" s="36">
        <v>35</v>
      </c>
      <c r="H4" s="34" t="s">
        <v>2</v>
      </c>
      <c r="I4" s="36">
        <v>26</v>
      </c>
      <c r="J4" s="4">
        <f t="shared" si="0"/>
        <v>25</v>
      </c>
      <c r="K4" s="9"/>
      <c r="L4" s="43">
        <v>3</v>
      </c>
      <c r="M4" s="30" t="s">
        <v>216</v>
      </c>
      <c r="N4" s="36">
        <v>22</v>
      </c>
      <c r="O4" s="39">
        <v>10</v>
      </c>
      <c r="P4" s="39">
        <v>8</v>
      </c>
      <c r="Q4" s="39">
        <v>4</v>
      </c>
      <c r="R4" s="39">
        <v>40</v>
      </c>
      <c r="S4" s="34" t="s">
        <v>2</v>
      </c>
      <c r="T4" s="39">
        <v>22</v>
      </c>
      <c r="U4" s="4">
        <f t="shared" si="1"/>
        <v>28</v>
      </c>
    </row>
    <row r="5" spans="1:21" x14ac:dyDescent="0.2">
      <c r="A5" s="43">
        <v>4</v>
      </c>
      <c r="B5" s="40" t="s">
        <v>167</v>
      </c>
      <c r="C5" s="36">
        <v>22</v>
      </c>
      <c r="D5" s="36">
        <v>9</v>
      </c>
      <c r="E5" s="36">
        <v>6</v>
      </c>
      <c r="F5" s="36">
        <v>7</v>
      </c>
      <c r="G5" s="36">
        <v>35</v>
      </c>
      <c r="H5" s="34" t="s">
        <v>2</v>
      </c>
      <c r="I5" s="36">
        <v>32</v>
      </c>
      <c r="J5" s="4">
        <f t="shared" si="0"/>
        <v>24</v>
      </c>
      <c r="K5" s="9"/>
      <c r="L5" s="43">
        <v>4</v>
      </c>
      <c r="M5" s="40" t="s">
        <v>236</v>
      </c>
      <c r="N5" s="36">
        <v>22</v>
      </c>
      <c r="O5" s="39">
        <v>12</v>
      </c>
      <c r="P5" s="39">
        <v>4</v>
      </c>
      <c r="Q5" s="39">
        <v>6</v>
      </c>
      <c r="R5" s="39">
        <v>48</v>
      </c>
      <c r="S5" s="34" t="s">
        <v>2</v>
      </c>
      <c r="T5" s="39">
        <v>35</v>
      </c>
      <c r="U5" s="4">
        <f t="shared" si="1"/>
        <v>28</v>
      </c>
    </row>
    <row r="6" spans="1:21" x14ac:dyDescent="0.2">
      <c r="A6" s="43">
        <v>5</v>
      </c>
      <c r="B6" s="40" t="s">
        <v>174</v>
      </c>
      <c r="C6" s="36">
        <v>22</v>
      </c>
      <c r="D6" s="36">
        <v>10</v>
      </c>
      <c r="E6" s="36">
        <v>3</v>
      </c>
      <c r="F6" s="36">
        <v>9</v>
      </c>
      <c r="G6" s="36">
        <v>33</v>
      </c>
      <c r="H6" s="34" t="s">
        <v>2</v>
      </c>
      <c r="I6" s="36">
        <v>31</v>
      </c>
      <c r="J6" s="4">
        <f t="shared" si="0"/>
        <v>23</v>
      </c>
      <c r="K6" s="9"/>
      <c r="L6" s="43">
        <v>5</v>
      </c>
      <c r="M6" s="40" t="s">
        <v>237</v>
      </c>
      <c r="N6" s="36">
        <v>22</v>
      </c>
      <c r="O6" s="39">
        <v>11</v>
      </c>
      <c r="P6" s="39">
        <v>5</v>
      </c>
      <c r="Q6" s="39">
        <v>6</v>
      </c>
      <c r="R6" s="39">
        <v>44</v>
      </c>
      <c r="S6" s="34" t="s">
        <v>2</v>
      </c>
      <c r="T6" s="39">
        <v>32</v>
      </c>
      <c r="U6" s="4">
        <f t="shared" si="1"/>
        <v>27</v>
      </c>
    </row>
    <row r="7" spans="1:21" x14ac:dyDescent="0.2">
      <c r="A7" s="43">
        <v>6</v>
      </c>
      <c r="B7" s="40" t="s">
        <v>28</v>
      </c>
      <c r="C7" s="36">
        <v>22</v>
      </c>
      <c r="D7" s="36">
        <v>8</v>
      </c>
      <c r="E7" s="36">
        <v>7</v>
      </c>
      <c r="F7" s="36">
        <v>7</v>
      </c>
      <c r="G7" s="36">
        <v>21</v>
      </c>
      <c r="H7" s="34" t="s">
        <v>2</v>
      </c>
      <c r="I7" s="36">
        <v>28</v>
      </c>
      <c r="J7" s="4">
        <f t="shared" si="0"/>
        <v>23</v>
      </c>
      <c r="K7" s="9"/>
      <c r="L7" s="43">
        <v>6</v>
      </c>
      <c r="M7" s="32" t="s">
        <v>12</v>
      </c>
      <c r="N7" s="36">
        <v>22</v>
      </c>
      <c r="O7" s="39">
        <v>7</v>
      </c>
      <c r="P7" s="39">
        <v>5</v>
      </c>
      <c r="Q7" s="39">
        <v>10</v>
      </c>
      <c r="R7" s="39">
        <v>38</v>
      </c>
      <c r="S7" s="34" t="s">
        <v>2</v>
      </c>
      <c r="T7" s="39">
        <v>41</v>
      </c>
      <c r="U7" s="4">
        <f t="shared" si="1"/>
        <v>19</v>
      </c>
    </row>
    <row r="8" spans="1:21" x14ac:dyDescent="0.2">
      <c r="A8" s="43">
        <v>7</v>
      </c>
      <c r="B8" s="40" t="s">
        <v>10</v>
      </c>
      <c r="C8" s="36">
        <v>22</v>
      </c>
      <c r="D8" s="36">
        <v>8</v>
      </c>
      <c r="E8" s="36">
        <v>6</v>
      </c>
      <c r="F8" s="36">
        <v>8</v>
      </c>
      <c r="G8" s="36">
        <v>32</v>
      </c>
      <c r="H8" s="34" t="s">
        <v>2</v>
      </c>
      <c r="I8" s="36">
        <v>33</v>
      </c>
      <c r="J8" s="4">
        <f t="shared" si="0"/>
        <v>22</v>
      </c>
      <c r="K8" s="9"/>
      <c r="L8" s="43">
        <v>7</v>
      </c>
      <c r="M8" s="40" t="s">
        <v>123</v>
      </c>
      <c r="N8" s="36">
        <v>22</v>
      </c>
      <c r="O8" s="39">
        <v>8</v>
      </c>
      <c r="P8" s="39">
        <v>3</v>
      </c>
      <c r="Q8" s="39">
        <v>11</v>
      </c>
      <c r="R8" s="39">
        <v>26</v>
      </c>
      <c r="S8" s="34" t="s">
        <v>2</v>
      </c>
      <c r="T8" s="39">
        <v>31</v>
      </c>
      <c r="U8" s="4">
        <f t="shared" si="1"/>
        <v>19</v>
      </c>
    </row>
    <row r="9" spans="1:21" x14ac:dyDescent="0.2">
      <c r="A9" s="43">
        <v>8</v>
      </c>
      <c r="B9" s="40" t="s">
        <v>162</v>
      </c>
      <c r="C9" s="36">
        <v>22</v>
      </c>
      <c r="D9" s="36">
        <v>8</v>
      </c>
      <c r="E9" s="36">
        <v>4</v>
      </c>
      <c r="F9" s="36">
        <v>10</v>
      </c>
      <c r="G9" s="36">
        <v>35</v>
      </c>
      <c r="H9" s="34" t="s">
        <v>2</v>
      </c>
      <c r="I9" s="36">
        <v>35</v>
      </c>
      <c r="J9" s="4">
        <f t="shared" si="0"/>
        <v>20</v>
      </c>
      <c r="K9" s="9"/>
      <c r="L9" s="43">
        <v>8</v>
      </c>
      <c r="M9" s="40" t="s">
        <v>128</v>
      </c>
      <c r="N9" s="36">
        <v>22</v>
      </c>
      <c r="O9" s="39">
        <v>8</v>
      </c>
      <c r="P9" s="39">
        <v>2</v>
      </c>
      <c r="Q9" s="39">
        <v>12</v>
      </c>
      <c r="R9" s="39">
        <v>32</v>
      </c>
      <c r="S9" s="34" t="s">
        <v>2</v>
      </c>
      <c r="T9" s="39">
        <v>41</v>
      </c>
      <c r="U9" s="4">
        <f t="shared" si="1"/>
        <v>18</v>
      </c>
    </row>
    <row r="10" spans="1:21" x14ac:dyDescent="0.2">
      <c r="A10" s="43">
        <v>9</v>
      </c>
      <c r="B10" s="40" t="s">
        <v>20</v>
      </c>
      <c r="C10" s="36">
        <v>22</v>
      </c>
      <c r="D10" s="36">
        <v>5</v>
      </c>
      <c r="E10" s="36">
        <v>8</v>
      </c>
      <c r="F10" s="36">
        <v>9</v>
      </c>
      <c r="G10" s="36">
        <v>21</v>
      </c>
      <c r="H10" s="34" t="s">
        <v>2</v>
      </c>
      <c r="I10" s="36">
        <v>27</v>
      </c>
      <c r="J10" s="4">
        <f t="shared" si="0"/>
        <v>18</v>
      </c>
      <c r="K10" s="9"/>
      <c r="L10" s="43">
        <v>9</v>
      </c>
      <c r="M10" s="40" t="s">
        <v>183</v>
      </c>
      <c r="N10" s="36">
        <v>22</v>
      </c>
      <c r="O10" s="39">
        <v>6</v>
      </c>
      <c r="P10" s="39">
        <v>5</v>
      </c>
      <c r="Q10" s="39">
        <v>11</v>
      </c>
      <c r="R10" s="39">
        <v>23</v>
      </c>
      <c r="S10" s="34" t="s">
        <v>2</v>
      </c>
      <c r="T10" s="39">
        <v>30</v>
      </c>
      <c r="U10" s="4">
        <f t="shared" si="1"/>
        <v>17</v>
      </c>
    </row>
    <row r="11" spans="1:21" x14ac:dyDescent="0.2">
      <c r="A11" s="43">
        <v>10</v>
      </c>
      <c r="B11" s="40" t="s">
        <v>177</v>
      </c>
      <c r="C11" s="36">
        <v>22</v>
      </c>
      <c r="D11" s="36">
        <v>6</v>
      </c>
      <c r="E11" s="36">
        <v>6</v>
      </c>
      <c r="F11" s="36">
        <v>10</v>
      </c>
      <c r="G11" s="36">
        <v>29</v>
      </c>
      <c r="H11" s="34" t="s">
        <v>2</v>
      </c>
      <c r="I11" s="36">
        <v>37</v>
      </c>
      <c r="J11" s="4">
        <f t="shared" si="0"/>
        <v>18</v>
      </c>
      <c r="K11" s="11"/>
      <c r="L11" s="43">
        <v>10</v>
      </c>
      <c r="M11" s="40" t="s">
        <v>140</v>
      </c>
      <c r="N11" s="36">
        <v>22</v>
      </c>
      <c r="O11" s="39">
        <v>7</v>
      </c>
      <c r="P11" s="39">
        <v>3</v>
      </c>
      <c r="Q11" s="39">
        <v>12</v>
      </c>
      <c r="R11" s="39">
        <v>30</v>
      </c>
      <c r="S11" s="34" t="s">
        <v>2</v>
      </c>
      <c r="T11" s="39">
        <v>57</v>
      </c>
      <c r="U11" s="4">
        <f t="shared" si="1"/>
        <v>17</v>
      </c>
    </row>
    <row r="12" spans="1:21" x14ac:dyDescent="0.2">
      <c r="A12" s="43">
        <v>11</v>
      </c>
      <c r="B12" s="40" t="s">
        <v>80</v>
      </c>
      <c r="C12" s="36">
        <v>22</v>
      </c>
      <c r="D12" s="36">
        <v>5</v>
      </c>
      <c r="E12" s="36">
        <v>8</v>
      </c>
      <c r="F12" s="36">
        <v>9</v>
      </c>
      <c r="G12" s="36">
        <v>29</v>
      </c>
      <c r="H12" s="34" t="s">
        <v>2</v>
      </c>
      <c r="I12" s="36">
        <v>42</v>
      </c>
      <c r="J12" s="4">
        <f t="shared" si="0"/>
        <v>18</v>
      </c>
      <c r="L12" s="43">
        <v>11</v>
      </c>
      <c r="M12" s="40" t="s">
        <v>124</v>
      </c>
      <c r="N12" s="36">
        <v>22</v>
      </c>
      <c r="O12" s="39">
        <v>5</v>
      </c>
      <c r="P12" s="39">
        <v>6</v>
      </c>
      <c r="Q12" s="39">
        <v>11</v>
      </c>
      <c r="R12" s="39">
        <v>40</v>
      </c>
      <c r="S12" s="34" t="s">
        <v>2</v>
      </c>
      <c r="T12" s="39">
        <v>47</v>
      </c>
      <c r="U12" s="4">
        <f t="shared" si="1"/>
        <v>16</v>
      </c>
    </row>
    <row r="13" spans="1:21" x14ac:dyDescent="0.2">
      <c r="A13" s="43">
        <v>12</v>
      </c>
      <c r="B13" s="40" t="s">
        <v>27</v>
      </c>
      <c r="C13" s="36">
        <v>22</v>
      </c>
      <c r="D13" s="36">
        <v>5</v>
      </c>
      <c r="E13" s="36">
        <v>6</v>
      </c>
      <c r="F13" s="36">
        <v>11</v>
      </c>
      <c r="G13" s="36">
        <v>29</v>
      </c>
      <c r="H13" s="34" t="s">
        <v>2</v>
      </c>
      <c r="I13" s="36">
        <v>43</v>
      </c>
      <c r="J13" s="4">
        <f t="shared" si="0"/>
        <v>16</v>
      </c>
      <c r="L13" s="43">
        <v>12</v>
      </c>
      <c r="M13" s="40" t="s">
        <v>153</v>
      </c>
      <c r="N13" s="36">
        <v>22</v>
      </c>
      <c r="O13" s="39">
        <v>5</v>
      </c>
      <c r="P13" s="39">
        <v>4</v>
      </c>
      <c r="Q13" s="39">
        <v>13</v>
      </c>
      <c r="R13" s="39">
        <v>29</v>
      </c>
      <c r="S13" s="34" t="s">
        <v>2</v>
      </c>
      <c r="T13" s="39">
        <v>58</v>
      </c>
      <c r="U13" s="4">
        <f t="shared" si="1"/>
        <v>14</v>
      </c>
    </row>
    <row r="14" spans="1:21" x14ac:dyDescent="0.2">
      <c r="A14" s="43"/>
      <c r="C14" s="10">
        <f>SUM(C2:C13)</f>
        <v>264</v>
      </c>
      <c r="D14" s="10">
        <f>SUM(D2:D13)</f>
        <v>99</v>
      </c>
      <c r="E14" s="10">
        <f>SUM(E2:E13)</f>
        <v>66</v>
      </c>
      <c r="F14" s="10">
        <f>SUM(F2:F13)</f>
        <v>99</v>
      </c>
      <c r="G14" s="10">
        <f>SUM(G2:G13)</f>
        <v>384</v>
      </c>
      <c r="H14" s="43" t="s">
        <v>2</v>
      </c>
      <c r="I14" s="10">
        <f>SUM(I2:I13)</f>
        <v>384</v>
      </c>
      <c r="J14" s="10">
        <f>SUM(J2:J13)</f>
        <v>264</v>
      </c>
      <c r="L14" s="43"/>
      <c r="N14" s="10">
        <f>SUM(N2:N13)</f>
        <v>264</v>
      </c>
      <c r="O14" s="10">
        <f>SUM(O2:O13)</f>
        <v>106</v>
      </c>
      <c r="P14" s="10">
        <f>SUM(P2:P13)</f>
        <v>52</v>
      </c>
      <c r="Q14" s="10">
        <f>SUM(Q2:Q13)</f>
        <v>106</v>
      </c>
      <c r="R14" s="10">
        <f>SUM(R2:R13)</f>
        <v>437</v>
      </c>
      <c r="S14" s="43" t="s">
        <v>2</v>
      </c>
      <c r="T14" s="10">
        <f>SUM(T2:T13)</f>
        <v>437</v>
      </c>
      <c r="U14" s="10">
        <f>SUM(U2:U13)</f>
        <v>264</v>
      </c>
    </row>
    <row r="15" spans="1:21" x14ac:dyDescent="0.2">
      <c r="A15" s="43"/>
      <c r="B15" s="14" t="s">
        <v>182</v>
      </c>
      <c r="C15" s="43"/>
      <c r="D15" s="43"/>
      <c r="E15" s="43"/>
      <c r="F15" s="43"/>
      <c r="G15" s="43"/>
      <c r="H15" s="43"/>
      <c r="I15" s="43"/>
      <c r="J15" s="43"/>
      <c r="L15" s="43"/>
      <c r="M15" s="14" t="s">
        <v>241</v>
      </c>
      <c r="N15" s="43"/>
      <c r="O15" s="43"/>
      <c r="P15" s="43"/>
      <c r="Q15" s="43"/>
      <c r="R15" s="43"/>
      <c r="S15" s="43"/>
      <c r="T15" s="43"/>
      <c r="U15" s="43"/>
    </row>
    <row r="16" spans="1:21" x14ac:dyDescent="0.2">
      <c r="A16" s="43">
        <v>1</v>
      </c>
      <c r="B16" s="40" t="s">
        <v>37</v>
      </c>
      <c r="C16" s="36">
        <v>22</v>
      </c>
      <c r="D16" s="36">
        <v>14</v>
      </c>
      <c r="E16" s="36">
        <v>6</v>
      </c>
      <c r="F16" s="36">
        <v>2</v>
      </c>
      <c r="G16" s="36">
        <v>35</v>
      </c>
      <c r="H16" s="34" t="s">
        <v>2</v>
      </c>
      <c r="I16" s="36">
        <v>13</v>
      </c>
      <c r="J16" s="4">
        <f t="shared" ref="J16:J27" si="2">SUM(2*D16+E16)</f>
        <v>34</v>
      </c>
      <c r="L16" s="43">
        <v>1</v>
      </c>
      <c r="M16" s="40" t="s">
        <v>238</v>
      </c>
      <c r="N16" s="36">
        <v>22</v>
      </c>
      <c r="O16" s="39">
        <v>13</v>
      </c>
      <c r="P16" s="39">
        <v>5</v>
      </c>
      <c r="Q16" s="39">
        <v>4</v>
      </c>
      <c r="R16" s="39">
        <v>51</v>
      </c>
      <c r="S16" s="34" t="s">
        <v>2</v>
      </c>
      <c r="T16" s="39">
        <v>29</v>
      </c>
      <c r="U16" s="4">
        <f t="shared" ref="U16:U27" si="3">SUM(2*O16+P16)</f>
        <v>31</v>
      </c>
    </row>
    <row r="17" spans="1:21" x14ac:dyDescent="0.2">
      <c r="A17" s="43">
        <v>2</v>
      </c>
      <c r="B17" s="40" t="s">
        <v>20</v>
      </c>
      <c r="C17" s="36">
        <v>22</v>
      </c>
      <c r="D17" s="36">
        <v>12</v>
      </c>
      <c r="E17" s="36">
        <v>5</v>
      </c>
      <c r="F17" s="36">
        <v>5</v>
      </c>
      <c r="G17" s="36">
        <v>37</v>
      </c>
      <c r="H17" s="34" t="s">
        <v>2</v>
      </c>
      <c r="I17" s="36">
        <v>18</v>
      </c>
      <c r="J17" s="4">
        <f t="shared" si="2"/>
        <v>29</v>
      </c>
      <c r="L17" s="43">
        <v>2</v>
      </c>
      <c r="M17" s="40" t="s">
        <v>216</v>
      </c>
      <c r="N17" s="36">
        <v>22</v>
      </c>
      <c r="O17" s="39">
        <v>14</v>
      </c>
      <c r="P17" s="39">
        <v>2</v>
      </c>
      <c r="Q17" s="39">
        <v>6</v>
      </c>
      <c r="R17" s="39">
        <v>45</v>
      </c>
      <c r="S17" s="34" t="s">
        <v>2</v>
      </c>
      <c r="T17" s="39">
        <v>32</v>
      </c>
      <c r="U17" s="4">
        <f t="shared" si="3"/>
        <v>30</v>
      </c>
    </row>
    <row r="18" spans="1:21" x14ac:dyDescent="0.2">
      <c r="A18" s="43">
        <v>3</v>
      </c>
      <c r="B18" s="40" t="s">
        <v>174</v>
      </c>
      <c r="C18" s="36">
        <v>22</v>
      </c>
      <c r="D18" s="36">
        <v>11</v>
      </c>
      <c r="E18" s="36">
        <v>5</v>
      </c>
      <c r="F18" s="36">
        <v>6</v>
      </c>
      <c r="G18" s="36">
        <v>39</v>
      </c>
      <c r="H18" s="34" t="s">
        <v>2</v>
      </c>
      <c r="I18" s="36">
        <v>30</v>
      </c>
      <c r="J18" s="4">
        <f t="shared" si="2"/>
        <v>27</v>
      </c>
      <c r="L18" s="43">
        <v>3</v>
      </c>
      <c r="M18" s="40" t="s">
        <v>140</v>
      </c>
      <c r="N18" s="36">
        <v>22</v>
      </c>
      <c r="O18" s="39">
        <v>10</v>
      </c>
      <c r="P18" s="39">
        <v>5</v>
      </c>
      <c r="Q18" s="39">
        <v>7</v>
      </c>
      <c r="R18" s="39">
        <v>57</v>
      </c>
      <c r="S18" s="34" t="s">
        <v>2</v>
      </c>
      <c r="T18" s="39">
        <v>37</v>
      </c>
      <c r="U18" s="4">
        <f t="shared" si="3"/>
        <v>25</v>
      </c>
    </row>
    <row r="19" spans="1:21" x14ac:dyDescent="0.2">
      <c r="A19" s="43">
        <v>4</v>
      </c>
      <c r="B19" s="40" t="s">
        <v>167</v>
      </c>
      <c r="C19" s="36">
        <v>22</v>
      </c>
      <c r="D19" s="36">
        <v>11</v>
      </c>
      <c r="E19" s="36">
        <v>4</v>
      </c>
      <c r="F19" s="36">
        <v>7</v>
      </c>
      <c r="G19" s="36">
        <v>40</v>
      </c>
      <c r="H19" s="34" t="s">
        <v>2</v>
      </c>
      <c r="I19" s="36">
        <v>34</v>
      </c>
      <c r="J19" s="4">
        <f t="shared" si="2"/>
        <v>26</v>
      </c>
      <c r="L19" s="43">
        <v>4</v>
      </c>
      <c r="M19" s="40" t="s">
        <v>171</v>
      </c>
      <c r="N19" s="36">
        <v>22</v>
      </c>
      <c r="O19" s="39">
        <v>11</v>
      </c>
      <c r="P19" s="39">
        <v>3</v>
      </c>
      <c r="Q19" s="39">
        <v>8</v>
      </c>
      <c r="R19" s="39">
        <v>41</v>
      </c>
      <c r="S19" s="34" t="s">
        <v>2</v>
      </c>
      <c r="T19" s="39">
        <v>30</v>
      </c>
      <c r="U19" s="4">
        <f t="shared" si="3"/>
        <v>25</v>
      </c>
    </row>
    <row r="20" spans="1:21" x14ac:dyDescent="0.2">
      <c r="A20" s="43">
        <v>5</v>
      </c>
      <c r="B20" s="40" t="s">
        <v>177</v>
      </c>
      <c r="C20" s="36">
        <v>22</v>
      </c>
      <c r="D20" s="36">
        <v>9</v>
      </c>
      <c r="E20" s="36">
        <v>6</v>
      </c>
      <c r="F20" s="36">
        <v>7</v>
      </c>
      <c r="G20" s="36">
        <v>31</v>
      </c>
      <c r="H20" s="34" t="s">
        <v>2</v>
      </c>
      <c r="I20" s="36">
        <v>31</v>
      </c>
      <c r="J20" s="4">
        <f t="shared" si="2"/>
        <v>24</v>
      </c>
      <c r="L20" s="43">
        <v>5</v>
      </c>
      <c r="M20" s="40" t="s">
        <v>123</v>
      </c>
      <c r="N20" s="36">
        <v>22</v>
      </c>
      <c r="O20" s="39">
        <v>9</v>
      </c>
      <c r="P20" s="39">
        <v>6</v>
      </c>
      <c r="Q20" s="39">
        <v>7</v>
      </c>
      <c r="R20" s="39">
        <v>33</v>
      </c>
      <c r="S20" s="34" t="s">
        <v>2</v>
      </c>
      <c r="T20" s="39">
        <v>23</v>
      </c>
      <c r="U20" s="4">
        <f t="shared" si="3"/>
        <v>24</v>
      </c>
    </row>
    <row r="21" spans="1:21" x14ac:dyDescent="0.2">
      <c r="A21" s="43">
        <v>6</v>
      </c>
      <c r="B21" s="40" t="s">
        <v>57</v>
      </c>
      <c r="C21" s="36">
        <v>22</v>
      </c>
      <c r="D21" s="36">
        <v>7</v>
      </c>
      <c r="E21" s="36">
        <v>8</v>
      </c>
      <c r="F21" s="36">
        <v>7</v>
      </c>
      <c r="G21" s="36">
        <v>27</v>
      </c>
      <c r="H21" s="34" t="s">
        <v>2</v>
      </c>
      <c r="I21" s="36">
        <v>34</v>
      </c>
      <c r="J21" s="4">
        <f t="shared" si="2"/>
        <v>22</v>
      </c>
      <c r="L21" s="43">
        <v>6</v>
      </c>
      <c r="M21" s="40" t="s">
        <v>132</v>
      </c>
      <c r="N21" s="36">
        <v>22</v>
      </c>
      <c r="O21" s="39">
        <v>8</v>
      </c>
      <c r="P21" s="39">
        <v>7</v>
      </c>
      <c r="Q21" s="39">
        <v>7</v>
      </c>
      <c r="R21" s="39">
        <v>30</v>
      </c>
      <c r="S21" s="34" t="s">
        <v>2</v>
      </c>
      <c r="T21" s="39">
        <v>34</v>
      </c>
      <c r="U21" s="4">
        <f t="shared" si="3"/>
        <v>23</v>
      </c>
    </row>
    <row r="22" spans="1:21" x14ac:dyDescent="0.2">
      <c r="A22" s="43">
        <v>7</v>
      </c>
      <c r="B22" s="40" t="s">
        <v>10</v>
      </c>
      <c r="C22" s="36">
        <v>22</v>
      </c>
      <c r="D22" s="36">
        <v>7</v>
      </c>
      <c r="E22" s="36">
        <v>6</v>
      </c>
      <c r="F22" s="36">
        <v>9</v>
      </c>
      <c r="G22" s="36">
        <v>35</v>
      </c>
      <c r="H22" s="34" t="s">
        <v>2</v>
      </c>
      <c r="I22" s="36">
        <v>41</v>
      </c>
      <c r="J22" s="4">
        <f t="shared" si="2"/>
        <v>20</v>
      </c>
      <c r="L22" s="43">
        <v>7</v>
      </c>
      <c r="M22" s="40" t="s">
        <v>213</v>
      </c>
      <c r="N22" s="36">
        <v>22</v>
      </c>
      <c r="O22" s="39">
        <v>9</v>
      </c>
      <c r="P22" s="39">
        <v>4</v>
      </c>
      <c r="Q22" s="39">
        <v>9</v>
      </c>
      <c r="R22" s="39">
        <v>44</v>
      </c>
      <c r="S22" s="34" t="s">
        <v>2</v>
      </c>
      <c r="T22" s="39">
        <v>42</v>
      </c>
      <c r="U22" s="4">
        <f t="shared" si="3"/>
        <v>22</v>
      </c>
    </row>
    <row r="23" spans="1:21" x14ac:dyDescent="0.2">
      <c r="A23" s="43">
        <v>8</v>
      </c>
      <c r="B23" s="40" t="s">
        <v>166</v>
      </c>
      <c r="C23" s="36">
        <v>22</v>
      </c>
      <c r="D23" s="36">
        <v>4</v>
      </c>
      <c r="E23" s="36">
        <v>11</v>
      </c>
      <c r="F23" s="36">
        <v>7</v>
      </c>
      <c r="G23" s="36">
        <v>33</v>
      </c>
      <c r="H23" s="34" t="s">
        <v>2</v>
      </c>
      <c r="I23" s="36">
        <v>39</v>
      </c>
      <c r="J23" s="4">
        <f t="shared" si="2"/>
        <v>19</v>
      </c>
      <c r="L23" s="43">
        <v>8</v>
      </c>
      <c r="M23" s="40" t="s">
        <v>237</v>
      </c>
      <c r="N23" s="36">
        <v>22</v>
      </c>
      <c r="O23" s="39">
        <v>8</v>
      </c>
      <c r="P23" s="39">
        <v>4</v>
      </c>
      <c r="Q23" s="39">
        <v>10</v>
      </c>
      <c r="R23" s="39">
        <v>29</v>
      </c>
      <c r="S23" s="34" t="s">
        <v>2</v>
      </c>
      <c r="T23" s="39">
        <v>40</v>
      </c>
      <c r="U23" s="4">
        <f t="shared" si="3"/>
        <v>20</v>
      </c>
    </row>
    <row r="24" spans="1:21" x14ac:dyDescent="0.2">
      <c r="A24" s="43">
        <v>9</v>
      </c>
      <c r="B24" s="32" t="s">
        <v>12</v>
      </c>
      <c r="C24" s="36">
        <v>22</v>
      </c>
      <c r="D24" s="36">
        <v>5</v>
      </c>
      <c r="E24" s="36">
        <v>8</v>
      </c>
      <c r="F24" s="36">
        <v>9</v>
      </c>
      <c r="G24" s="36">
        <v>28</v>
      </c>
      <c r="H24" s="34" t="s">
        <v>2</v>
      </c>
      <c r="I24" s="36">
        <v>27</v>
      </c>
      <c r="J24" s="4">
        <f t="shared" si="2"/>
        <v>18</v>
      </c>
      <c r="L24" s="43">
        <v>9</v>
      </c>
      <c r="M24" s="30" t="s">
        <v>128</v>
      </c>
      <c r="N24" s="36">
        <v>22</v>
      </c>
      <c r="O24" s="39">
        <v>7</v>
      </c>
      <c r="P24" s="39">
        <v>5</v>
      </c>
      <c r="Q24" s="39">
        <v>10</v>
      </c>
      <c r="R24" s="39">
        <v>31</v>
      </c>
      <c r="S24" s="34" t="s">
        <v>2</v>
      </c>
      <c r="T24" s="39">
        <v>37</v>
      </c>
      <c r="U24" s="4">
        <f t="shared" si="3"/>
        <v>19</v>
      </c>
    </row>
    <row r="25" spans="1:21" x14ac:dyDescent="0.2">
      <c r="A25" s="43">
        <v>10</v>
      </c>
      <c r="B25" s="40" t="s">
        <v>183</v>
      </c>
      <c r="C25" s="36">
        <v>22</v>
      </c>
      <c r="D25" s="36">
        <v>5</v>
      </c>
      <c r="E25" s="36">
        <v>7</v>
      </c>
      <c r="F25" s="36">
        <v>10</v>
      </c>
      <c r="G25" s="36">
        <v>30</v>
      </c>
      <c r="H25" s="34" t="s">
        <v>2</v>
      </c>
      <c r="I25" s="36">
        <v>40</v>
      </c>
      <c r="J25" s="4">
        <f t="shared" si="2"/>
        <v>17</v>
      </c>
      <c r="L25" s="43">
        <v>10</v>
      </c>
      <c r="M25" s="40" t="s">
        <v>236</v>
      </c>
      <c r="N25" s="36">
        <v>22</v>
      </c>
      <c r="O25" s="39">
        <v>6</v>
      </c>
      <c r="P25" s="39">
        <v>6</v>
      </c>
      <c r="Q25" s="39">
        <v>10</v>
      </c>
      <c r="R25" s="39">
        <v>36</v>
      </c>
      <c r="S25" s="34" t="s">
        <v>2</v>
      </c>
      <c r="T25" s="39">
        <v>47</v>
      </c>
      <c r="U25" s="4">
        <f t="shared" si="3"/>
        <v>18</v>
      </c>
    </row>
    <row r="26" spans="1:21" x14ac:dyDescent="0.2">
      <c r="A26" s="43">
        <v>11</v>
      </c>
      <c r="B26" s="40" t="s">
        <v>123</v>
      </c>
      <c r="C26" s="36">
        <v>22</v>
      </c>
      <c r="D26" s="36">
        <v>5</v>
      </c>
      <c r="E26" s="36">
        <v>7</v>
      </c>
      <c r="F26" s="36">
        <v>10</v>
      </c>
      <c r="G26" s="36">
        <v>22</v>
      </c>
      <c r="H26" s="34" t="s">
        <v>2</v>
      </c>
      <c r="I26" s="36">
        <v>33</v>
      </c>
      <c r="J26" s="4">
        <f t="shared" si="2"/>
        <v>17</v>
      </c>
      <c r="L26" s="43">
        <v>11</v>
      </c>
      <c r="M26" s="32" t="s">
        <v>12</v>
      </c>
      <c r="N26" s="36">
        <v>22</v>
      </c>
      <c r="O26" s="39">
        <v>4</v>
      </c>
      <c r="P26" s="39">
        <v>6</v>
      </c>
      <c r="Q26" s="39">
        <v>12</v>
      </c>
      <c r="R26" s="39">
        <v>21</v>
      </c>
      <c r="S26" s="34" t="s">
        <v>2</v>
      </c>
      <c r="T26" s="39">
        <v>44</v>
      </c>
      <c r="U26" s="4">
        <f t="shared" si="3"/>
        <v>14</v>
      </c>
    </row>
    <row r="27" spans="1:21" x14ac:dyDescent="0.2">
      <c r="A27" s="43">
        <v>12</v>
      </c>
      <c r="B27" s="40" t="s">
        <v>28</v>
      </c>
      <c r="C27" s="36">
        <v>22</v>
      </c>
      <c r="D27" s="36">
        <v>3</v>
      </c>
      <c r="E27" s="36">
        <v>5</v>
      </c>
      <c r="F27" s="36">
        <v>14</v>
      </c>
      <c r="G27" s="36">
        <v>28</v>
      </c>
      <c r="H27" s="34" t="s">
        <v>2</v>
      </c>
      <c r="I27" s="36">
        <v>45</v>
      </c>
      <c r="J27" s="4">
        <f t="shared" si="2"/>
        <v>11</v>
      </c>
      <c r="L27" s="43">
        <v>12</v>
      </c>
      <c r="M27" s="40" t="s">
        <v>166</v>
      </c>
      <c r="N27" s="36">
        <v>22</v>
      </c>
      <c r="O27" s="39">
        <v>3</v>
      </c>
      <c r="P27" s="39">
        <v>7</v>
      </c>
      <c r="Q27" s="39">
        <v>12</v>
      </c>
      <c r="R27" s="39">
        <v>27</v>
      </c>
      <c r="S27" s="34" t="s">
        <v>2</v>
      </c>
      <c r="T27" s="39">
        <v>50</v>
      </c>
      <c r="U27" s="4">
        <f t="shared" si="3"/>
        <v>13</v>
      </c>
    </row>
    <row r="28" spans="1:21" x14ac:dyDescent="0.2">
      <c r="A28" s="43"/>
      <c r="C28" s="10">
        <f>SUM(C16:C27)</f>
        <v>264</v>
      </c>
      <c r="D28" s="10">
        <f>SUM(D16:D27)</f>
        <v>93</v>
      </c>
      <c r="E28" s="10">
        <f>SUM(E16:E27)</f>
        <v>78</v>
      </c>
      <c r="F28" s="10">
        <f>SUM(F16:F27)</f>
        <v>93</v>
      </c>
      <c r="G28" s="10">
        <f>SUM(G16:G27)</f>
        <v>385</v>
      </c>
      <c r="H28" s="43" t="s">
        <v>2</v>
      </c>
      <c r="I28" s="10">
        <f>SUM(I16:I27)</f>
        <v>385</v>
      </c>
      <c r="J28" s="10">
        <f>SUM(J16:J27)</f>
        <v>264</v>
      </c>
      <c r="L28" s="43"/>
      <c r="N28" s="10">
        <f>SUM(N16:N27)</f>
        <v>264</v>
      </c>
      <c r="O28" s="10">
        <f>SUM(O16:O27)</f>
        <v>102</v>
      </c>
      <c r="P28" s="10">
        <f>SUM(P16:P27)</f>
        <v>60</v>
      </c>
      <c r="Q28" s="10">
        <f>SUM(Q16:Q27)</f>
        <v>102</v>
      </c>
      <c r="R28" s="10">
        <f>SUM(R16:R27)</f>
        <v>445</v>
      </c>
      <c r="S28" s="43" t="s">
        <v>2</v>
      </c>
      <c r="T28" s="10">
        <f>SUM(T16:T27)</f>
        <v>445</v>
      </c>
      <c r="U28" s="10">
        <f>SUM(U16:U27)</f>
        <v>264</v>
      </c>
    </row>
    <row r="29" spans="1:21" x14ac:dyDescent="0.2">
      <c r="A29" s="43"/>
      <c r="B29" s="14" t="s">
        <v>184</v>
      </c>
      <c r="C29" s="43"/>
      <c r="D29" s="43"/>
      <c r="E29" s="43"/>
      <c r="F29" s="43"/>
      <c r="G29" s="43"/>
      <c r="H29" s="43"/>
      <c r="I29" s="43"/>
      <c r="J29" s="43"/>
      <c r="L29" s="45"/>
      <c r="M29" s="14" t="s">
        <v>240</v>
      </c>
      <c r="N29" s="45"/>
      <c r="O29" s="45"/>
      <c r="P29" s="45"/>
      <c r="Q29" s="45"/>
      <c r="R29" s="45"/>
      <c r="S29" s="45"/>
      <c r="T29" s="45"/>
      <c r="U29" s="45"/>
    </row>
    <row r="30" spans="1:21" x14ac:dyDescent="0.2">
      <c r="A30" s="43">
        <v>1</v>
      </c>
      <c r="B30" s="10" t="s">
        <v>174</v>
      </c>
      <c r="C30" s="10">
        <v>22</v>
      </c>
      <c r="D30" s="10">
        <v>15</v>
      </c>
      <c r="E30" s="10">
        <v>3</v>
      </c>
      <c r="F30" s="10">
        <v>4</v>
      </c>
      <c r="G30" s="10">
        <v>53</v>
      </c>
      <c r="H30" s="10" t="s">
        <v>2</v>
      </c>
      <c r="I30" s="10">
        <v>17</v>
      </c>
      <c r="J30" s="10">
        <v>33</v>
      </c>
      <c r="L30" s="45">
        <v>1</v>
      </c>
      <c r="M30" s="40" t="s">
        <v>124</v>
      </c>
      <c r="N30" s="36">
        <v>22</v>
      </c>
      <c r="O30" s="39">
        <v>19</v>
      </c>
      <c r="P30" s="39">
        <v>1</v>
      </c>
      <c r="Q30" s="39">
        <v>2</v>
      </c>
      <c r="R30" s="39">
        <v>63</v>
      </c>
      <c r="S30" s="34" t="s">
        <v>2</v>
      </c>
      <c r="T30" s="39">
        <v>18</v>
      </c>
      <c r="U30" s="4">
        <f t="shared" ref="U30:U41" si="4">SUM(2*O30+P30)</f>
        <v>39</v>
      </c>
    </row>
    <row r="31" spans="1:21" x14ac:dyDescent="0.2">
      <c r="A31" s="43">
        <v>2</v>
      </c>
      <c r="B31" s="54" t="s">
        <v>177</v>
      </c>
      <c r="C31" s="10">
        <v>22</v>
      </c>
      <c r="D31" s="10">
        <v>14</v>
      </c>
      <c r="E31" s="10">
        <v>4</v>
      </c>
      <c r="F31" s="10">
        <v>4</v>
      </c>
      <c r="G31" s="10">
        <v>44</v>
      </c>
      <c r="H31" s="10" t="s">
        <v>2</v>
      </c>
      <c r="I31" s="10">
        <v>17</v>
      </c>
      <c r="J31" s="10">
        <v>32</v>
      </c>
      <c r="L31" s="45">
        <v>2</v>
      </c>
      <c r="M31" s="40" t="s">
        <v>236</v>
      </c>
      <c r="N31" s="36">
        <v>22</v>
      </c>
      <c r="O31" s="39">
        <v>15</v>
      </c>
      <c r="P31" s="39">
        <v>3</v>
      </c>
      <c r="Q31" s="39">
        <v>4</v>
      </c>
      <c r="R31" s="39">
        <v>46</v>
      </c>
      <c r="S31" s="34" t="s">
        <v>2</v>
      </c>
      <c r="T31" s="39">
        <v>24</v>
      </c>
      <c r="U31" s="4">
        <f t="shared" si="4"/>
        <v>33</v>
      </c>
    </row>
    <row r="32" spans="1:21" x14ac:dyDescent="0.2">
      <c r="A32" s="43">
        <v>3</v>
      </c>
      <c r="B32" s="54" t="s">
        <v>53</v>
      </c>
      <c r="C32" s="10">
        <v>22</v>
      </c>
      <c r="D32" s="10">
        <v>15</v>
      </c>
      <c r="E32" s="10">
        <v>1</v>
      </c>
      <c r="F32" s="10">
        <v>6</v>
      </c>
      <c r="G32" s="10">
        <v>54</v>
      </c>
      <c r="H32" s="10" t="s">
        <v>2</v>
      </c>
      <c r="I32" s="10">
        <v>32</v>
      </c>
      <c r="J32" s="10">
        <v>31</v>
      </c>
      <c r="L32" s="45">
        <v>3</v>
      </c>
      <c r="M32" s="40" t="s">
        <v>232</v>
      </c>
      <c r="N32" s="36">
        <v>22</v>
      </c>
      <c r="O32" s="39">
        <v>13</v>
      </c>
      <c r="P32" s="39">
        <v>2</v>
      </c>
      <c r="Q32" s="39">
        <v>7</v>
      </c>
      <c r="R32" s="39">
        <v>50</v>
      </c>
      <c r="S32" s="34" t="s">
        <v>2</v>
      </c>
      <c r="T32" s="39">
        <v>29</v>
      </c>
      <c r="U32" s="4">
        <f t="shared" si="4"/>
        <v>28</v>
      </c>
    </row>
    <row r="33" spans="1:21" x14ac:dyDescent="0.2">
      <c r="A33" s="43">
        <v>4</v>
      </c>
      <c r="B33" s="54" t="s">
        <v>10</v>
      </c>
      <c r="C33" s="10">
        <v>22</v>
      </c>
      <c r="D33" s="10">
        <v>12</v>
      </c>
      <c r="E33" s="10">
        <v>4</v>
      </c>
      <c r="F33" s="10">
        <v>6</v>
      </c>
      <c r="G33" s="10">
        <v>38</v>
      </c>
      <c r="H33" s="10" t="s">
        <v>2</v>
      </c>
      <c r="I33" s="10">
        <v>28</v>
      </c>
      <c r="J33" s="10">
        <v>28</v>
      </c>
      <c r="K33" s="18"/>
      <c r="L33" s="45">
        <v>4</v>
      </c>
      <c r="M33" s="40" t="s">
        <v>213</v>
      </c>
      <c r="N33" s="36">
        <v>22</v>
      </c>
      <c r="O33" s="39">
        <v>11</v>
      </c>
      <c r="P33" s="39">
        <v>4</v>
      </c>
      <c r="Q33" s="39">
        <v>7</v>
      </c>
      <c r="R33" s="39">
        <v>43</v>
      </c>
      <c r="S33" s="34" t="s">
        <v>2</v>
      </c>
      <c r="T33" s="39">
        <v>38</v>
      </c>
      <c r="U33" s="4">
        <f t="shared" si="4"/>
        <v>26</v>
      </c>
    </row>
    <row r="34" spans="1:21" x14ac:dyDescent="0.2">
      <c r="A34" s="43">
        <v>5</v>
      </c>
      <c r="B34" s="10" t="s">
        <v>20</v>
      </c>
      <c r="C34" s="10">
        <v>22</v>
      </c>
      <c r="D34" s="10">
        <v>11</v>
      </c>
      <c r="E34" s="10">
        <v>4</v>
      </c>
      <c r="F34" s="10">
        <v>7</v>
      </c>
      <c r="G34" s="10">
        <v>41</v>
      </c>
      <c r="H34" s="10" t="s">
        <v>2</v>
      </c>
      <c r="I34" s="10">
        <v>26</v>
      </c>
      <c r="J34" s="10">
        <v>26</v>
      </c>
      <c r="K34" s="16"/>
      <c r="L34" s="45">
        <v>5</v>
      </c>
      <c r="M34" s="40" t="s">
        <v>128</v>
      </c>
      <c r="N34" s="36">
        <v>22</v>
      </c>
      <c r="O34" s="39">
        <v>10</v>
      </c>
      <c r="P34" s="39">
        <v>4</v>
      </c>
      <c r="Q34" s="39">
        <v>8</v>
      </c>
      <c r="R34" s="39">
        <v>38</v>
      </c>
      <c r="S34" s="34" t="s">
        <v>2</v>
      </c>
      <c r="T34" s="39">
        <v>37</v>
      </c>
      <c r="U34" s="4">
        <f t="shared" si="4"/>
        <v>24</v>
      </c>
    </row>
    <row r="35" spans="1:21" x14ac:dyDescent="0.2">
      <c r="A35" s="43">
        <v>6</v>
      </c>
      <c r="B35" s="32" t="s">
        <v>12</v>
      </c>
      <c r="C35" s="10">
        <v>22</v>
      </c>
      <c r="D35" s="10">
        <v>10</v>
      </c>
      <c r="E35" s="10">
        <v>2</v>
      </c>
      <c r="F35" s="10">
        <v>10</v>
      </c>
      <c r="G35" s="10">
        <v>46</v>
      </c>
      <c r="H35" s="10" t="s">
        <v>2</v>
      </c>
      <c r="I35" s="10">
        <v>42</v>
      </c>
      <c r="J35" s="10">
        <v>22</v>
      </c>
      <c r="K35" s="16"/>
      <c r="L35" s="45">
        <v>6</v>
      </c>
      <c r="M35" s="32" t="s">
        <v>12</v>
      </c>
      <c r="N35" s="36">
        <v>22</v>
      </c>
      <c r="O35" s="39">
        <v>9</v>
      </c>
      <c r="P35" s="39">
        <v>3</v>
      </c>
      <c r="Q35" s="39">
        <v>10</v>
      </c>
      <c r="R35" s="39">
        <v>32</v>
      </c>
      <c r="S35" s="34" t="s">
        <v>2</v>
      </c>
      <c r="T35" s="39">
        <v>33</v>
      </c>
      <c r="U35" s="4">
        <f t="shared" si="4"/>
        <v>21</v>
      </c>
    </row>
    <row r="36" spans="1:21" x14ac:dyDescent="0.2">
      <c r="A36" s="43">
        <v>7</v>
      </c>
      <c r="B36" s="54" t="s">
        <v>166</v>
      </c>
      <c r="C36" s="10">
        <v>22</v>
      </c>
      <c r="D36" s="10">
        <v>7</v>
      </c>
      <c r="E36" s="10">
        <v>5</v>
      </c>
      <c r="F36" s="10">
        <v>10</v>
      </c>
      <c r="G36" s="10">
        <v>32</v>
      </c>
      <c r="H36" s="10" t="s">
        <v>2</v>
      </c>
      <c r="I36" s="10">
        <v>42</v>
      </c>
      <c r="J36" s="10">
        <v>19</v>
      </c>
      <c r="K36" s="16"/>
      <c r="L36" s="45">
        <v>7</v>
      </c>
      <c r="M36" s="40" t="s">
        <v>233</v>
      </c>
      <c r="N36" s="36">
        <v>22</v>
      </c>
      <c r="O36" s="39">
        <v>9</v>
      </c>
      <c r="P36" s="39">
        <v>3</v>
      </c>
      <c r="Q36" s="39">
        <v>10</v>
      </c>
      <c r="R36" s="39">
        <v>35</v>
      </c>
      <c r="S36" s="34" t="s">
        <v>2</v>
      </c>
      <c r="T36" s="39">
        <v>44</v>
      </c>
      <c r="U36" s="4">
        <f t="shared" si="4"/>
        <v>21</v>
      </c>
    </row>
    <row r="37" spans="1:21" x14ac:dyDescent="0.2">
      <c r="A37" s="43">
        <v>8</v>
      </c>
      <c r="B37" s="10" t="s">
        <v>167</v>
      </c>
      <c r="C37" s="10">
        <v>22</v>
      </c>
      <c r="D37" s="10">
        <v>7</v>
      </c>
      <c r="E37" s="10">
        <v>5</v>
      </c>
      <c r="F37" s="10">
        <v>10</v>
      </c>
      <c r="G37" s="10">
        <v>33</v>
      </c>
      <c r="H37" s="10" t="s">
        <v>2</v>
      </c>
      <c r="I37" s="10">
        <v>45</v>
      </c>
      <c r="J37" s="10">
        <v>19</v>
      </c>
      <c r="K37" s="16"/>
      <c r="L37" s="45">
        <v>8</v>
      </c>
      <c r="M37" s="40" t="s">
        <v>121</v>
      </c>
      <c r="N37" s="36">
        <v>22</v>
      </c>
      <c r="O37" s="39">
        <v>6</v>
      </c>
      <c r="P37" s="39">
        <v>8</v>
      </c>
      <c r="Q37" s="39">
        <v>8</v>
      </c>
      <c r="R37" s="39">
        <v>34</v>
      </c>
      <c r="S37" s="34" t="s">
        <v>2</v>
      </c>
      <c r="T37" s="39">
        <v>38</v>
      </c>
      <c r="U37" s="4">
        <f t="shared" si="4"/>
        <v>20</v>
      </c>
    </row>
    <row r="38" spans="1:21" x14ac:dyDescent="0.2">
      <c r="A38" s="43">
        <v>9</v>
      </c>
      <c r="B38" s="10" t="s">
        <v>180</v>
      </c>
      <c r="C38" s="10">
        <v>22</v>
      </c>
      <c r="D38" s="10">
        <v>7</v>
      </c>
      <c r="E38" s="10">
        <v>4</v>
      </c>
      <c r="F38" s="10">
        <v>11</v>
      </c>
      <c r="G38" s="10">
        <v>26</v>
      </c>
      <c r="H38" s="10" t="s">
        <v>2</v>
      </c>
      <c r="I38" s="10">
        <v>39</v>
      </c>
      <c r="J38" s="10">
        <v>18</v>
      </c>
      <c r="L38" s="45">
        <v>9</v>
      </c>
      <c r="M38" s="30" t="s">
        <v>217</v>
      </c>
      <c r="N38" s="36">
        <v>22</v>
      </c>
      <c r="O38" s="39">
        <v>7</v>
      </c>
      <c r="P38" s="39">
        <v>3</v>
      </c>
      <c r="Q38" s="39">
        <v>12</v>
      </c>
      <c r="R38" s="39">
        <v>35</v>
      </c>
      <c r="S38" s="34" t="s">
        <v>2</v>
      </c>
      <c r="T38" s="39">
        <v>39</v>
      </c>
      <c r="U38" s="4">
        <f t="shared" si="4"/>
        <v>17</v>
      </c>
    </row>
    <row r="39" spans="1:21" x14ac:dyDescent="0.2">
      <c r="A39" s="43">
        <v>10</v>
      </c>
      <c r="B39" s="10" t="s">
        <v>80</v>
      </c>
      <c r="C39" s="10">
        <v>22</v>
      </c>
      <c r="D39" s="10">
        <v>4</v>
      </c>
      <c r="E39" s="10">
        <v>8</v>
      </c>
      <c r="F39" s="10">
        <v>10</v>
      </c>
      <c r="G39" s="10">
        <v>22</v>
      </c>
      <c r="H39" s="10" t="s">
        <v>2</v>
      </c>
      <c r="I39" s="10">
        <v>37</v>
      </c>
      <c r="J39" s="10">
        <v>16</v>
      </c>
      <c r="L39" s="45">
        <v>10</v>
      </c>
      <c r="M39" s="40" t="s">
        <v>230</v>
      </c>
      <c r="N39" s="36">
        <v>22</v>
      </c>
      <c r="O39" s="39">
        <v>5</v>
      </c>
      <c r="P39" s="39">
        <v>6</v>
      </c>
      <c r="Q39" s="39">
        <v>11</v>
      </c>
      <c r="R39" s="39">
        <v>30</v>
      </c>
      <c r="S39" s="34" t="s">
        <v>2</v>
      </c>
      <c r="T39" s="39">
        <v>56</v>
      </c>
      <c r="U39" s="4">
        <f t="shared" si="4"/>
        <v>16</v>
      </c>
    </row>
    <row r="40" spans="1:21" x14ac:dyDescent="0.2">
      <c r="A40" s="43">
        <v>11</v>
      </c>
      <c r="B40" s="10" t="s">
        <v>181</v>
      </c>
      <c r="C40" s="10">
        <v>22</v>
      </c>
      <c r="D40" s="10">
        <v>4</v>
      </c>
      <c r="E40" s="10">
        <v>6</v>
      </c>
      <c r="F40" s="10">
        <v>12</v>
      </c>
      <c r="G40" s="10">
        <v>28</v>
      </c>
      <c r="H40" s="10" t="s">
        <v>2</v>
      </c>
      <c r="I40" s="10">
        <v>48</v>
      </c>
      <c r="J40" s="10">
        <v>14</v>
      </c>
      <c r="L40" s="45">
        <v>11</v>
      </c>
      <c r="M40" s="40" t="s">
        <v>419</v>
      </c>
      <c r="N40" s="36">
        <v>22</v>
      </c>
      <c r="O40" s="39">
        <v>3</v>
      </c>
      <c r="P40" s="39">
        <v>4</v>
      </c>
      <c r="Q40" s="39">
        <v>15</v>
      </c>
      <c r="R40" s="39">
        <v>29</v>
      </c>
      <c r="S40" s="34" t="s">
        <v>2</v>
      </c>
      <c r="T40" s="39">
        <v>52</v>
      </c>
      <c r="U40" s="4">
        <f t="shared" si="4"/>
        <v>10</v>
      </c>
    </row>
    <row r="41" spans="1:21" x14ac:dyDescent="0.2">
      <c r="A41" s="43">
        <v>12</v>
      </c>
      <c r="B41" s="10" t="s">
        <v>27</v>
      </c>
      <c r="C41" s="10">
        <v>22</v>
      </c>
      <c r="D41" s="10">
        <v>1</v>
      </c>
      <c r="E41" s="10">
        <v>4</v>
      </c>
      <c r="F41" s="10">
        <v>17</v>
      </c>
      <c r="G41" s="10">
        <v>26</v>
      </c>
      <c r="H41" s="10" t="s">
        <v>2</v>
      </c>
      <c r="I41" s="10">
        <v>70</v>
      </c>
      <c r="J41" s="10">
        <v>6</v>
      </c>
      <c r="L41" s="45">
        <v>12</v>
      </c>
      <c r="M41" s="40" t="s">
        <v>237</v>
      </c>
      <c r="N41" s="36">
        <v>22</v>
      </c>
      <c r="O41" s="39">
        <v>2</v>
      </c>
      <c r="P41" s="39">
        <v>5</v>
      </c>
      <c r="Q41" s="39">
        <v>15</v>
      </c>
      <c r="R41" s="39">
        <v>24</v>
      </c>
      <c r="S41" s="34" t="s">
        <v>2</v>
      </c>
      <c r="T41" s="39">
        <v>51</v>
      </c>
      <c r="U41" s="4">
        <f t="shared" si="4"/>
        <v>9</v>
      </c>
    </row>
    <row r="42" spans="1:21" x14ac:dyDescent="0.2">
      <c r="A42" s="43"/>
      <c r="C42" s="10">
        <f>SUM(C30:C41)</f>
        <v>264</v>
      </c>
      <c r="D42" s="10">
        <f>SUM(D30:D41)</f>
        <v>107</v>
      </c>
      <c r="E42" s="10">
        <f>SUM(E30:E41)</f>
        <v>50</v>
      </c>
      <c r="F42" s="10">
        <f>SUM(F30:F41)</f>
        <v>107</v>
      </c>
      <c r="G42" s="10">
        <f>SUM(G30:G41)</f>
        <v>443</v>
      </c>
      <c r="H42" s="10" t="s">
        <v>2</v>
      </c>
      <c r="I42" s="10">
        <f>SUM(I30:I41)</f>
        <v>443</v>
      </c>
      <c r="J42" s="10">
        <f>SUM(J30:J41)</f>
        <v>264</v>
      </c>
      <c r="L42" s="45"/>
      <c r="N42" s="10">
        <f>SUM(N30:N41)</f>
        <v>264</v>
      </c>
      <c r="O42" s="10">
        <f>SUM(O30:O41)</f>
        <v>109</v>
      </c>
      <c r="P42" s="10">
        <f>SUM(P30:P41)</f>
        <v>46</v>
      </c>
      <c r="Q42" s="10">
        <f>SUM(Q30:Q41)</f>
        <v>109</v>
      </c>
      <c r="R42" s="10">
        <f>SUM(R30:R41)</f>
        <v>459</v>
      </c>
      <c r="S42" s="45" t="s">
        <v>2</v>
      </c>
      <c r="T42" s="10">
        <f>SUM(T30:T41)</f>
        <v>459</v>
      </c>
      <c r="U42" s="10">
        <f>SUM(U30:U41)</f>
        <v>264</v>
      </c>
    </row>
    <row r="43" spans="1:21" x14ac:dyDescent="0.2">
      <c r="A43" s="43"/>
      <c r="B43" s="14" t="s">
        <v>187</v>
      </c>
      <c r="C43" s="43"/>
      <c r="D43" s="43"/>
      <c r="E43" s="43"/>
      <c r="F43" s="43"/>
      <c r="G43" s="43"/>
      <c r="H43" s="43"/>
      <c r="I43" s="43"/>
      <c r="J43" s="43"/>
      <c r="L43" s="45"/>
      <c r="M43" s="14" t="s">
        <v>495</v>
      </c>
      <c r="N43" s="45"/>
      <c r="O43" s="45"/>
      <c r="P43" s="45"/>
      <c r="Q43" s="45"/>
      <c r="R43" s="45"/>
      <c r="S43" s="45"/>
      <c r="T43" s="45"/>
      <c r="U43" s="45"/>
    </row>
    <row r="44" spans="1:21" x14ac:dyDescent="0.2">
      <c r="A44" s="43">
        <v>1</v>
      </c>
      <c r="B44" s="10" t="s">
        <v>130</v>
      </c>
      <c r="C44" s="10">
        <v>22</v>
      </c>
      <c r="D44" s="10">
        <v>16</v>
      </c>
      <c r="E44" s="10">
        <v>4</v>
      </c>
      <c r="F44" s="10">
        <v>2</v>
      </c>
      <c r="G44" s="10">
        <v>63</v>
      </c>
      <c r="H44" s="10" t="s">
        <v>2</v>
      </c>
      <c r="I44" s="10">
        <v>28</v>
      </c>
      <c r="J44" s="4">
        <f t="shared" ref="J44:J55" si="5">SUM(2*D44+E44)</f>
        <v>36</v>
      </c>
      <c r="L44" s="45">
        <v>1</v>
      </c>
      <c r="M44" s="40" t="s">
        <v>231</v>
      </c>
      <c r="N44" s="36">
        <v>22</v>
      </c>
      <c r="O44" s="39">
        <v>16</v>
      </c>
      <c r="P44" s="39">
        <v>4</v>
      </c>
      <c r="Q44" s="39">
        <v>2</v>
      </c>
      <c r="R44" s="39">
        <v>55</v>
      </c>
      <c r="S44" s="34" t="s">
        <v>2</v>
      </c>
      <c r="T44" s="39">
        <v>20</v>
      </c>
      <c r="U44" s="4">
        <f t="shared" ref="U44:U53" si="6">SUM(2*O44+P44)</f>
        <v>36</v>
      </c>
    </row>
    <row r="45" spans="1:21" x14ac:dyDescent="0.2">
      <c r="A45" s="43">
        <v>2</v>
      </c>
      <c r="B45" s="10" t="s">
        <v>77</v>
      </c>
      <c r="C45" s="10">
        <v>22</v>
      </c>
      <c r="D45" s="10">
        <v>13</v>
      </c>
      <c r="E45" s="10">
        <v>5</v>
      </c>
      <c r="F45" s="10">
        <v>4</v>
      </c>
      <c r="G45" s="10">
        <v>52</v>
      </c>
      <c r="H45" s="10" t="s">
        <v>2</v>
      </c>
      <c r="I45" s="10">
        <v>24</v>
      </c>
      <c r="J45" s="4">
        <f t="shared" si="5"/>
        <v>31</v>
      </c>
      <c r="L45" s="45">
        <v>2</v>
      </c>
      <c r="M45" s="40" t="s">
        <v>232</v>
      </c>
      <c r="N45" s="36">
        <v>22</v>
      </c>
      <c r="O45" s="39">
        <v>15</v>
      </c>
      <c r="P45" s="39">
        <v>4</v>
      </c>
      <c r="Q45" s="39">
        <v>3</v>
      </c>
      <c r="R45" s="39">
        <v>64</v>
      </c>
      <c r="S45" s="34" t="s">
        <v>2</v>
      </c>
      <c r="T45" s="39">
        <v>21</v>
      </c>
      <c r="U45" s="4">
        <f t="shared" si="6"/>
        <v>34</v>
      </c>
    </row>
    <row r="46" spans="1:21" x14ac:dyDescent="0.2">
      <c r="A46" s="43">
        <v>3</v>
      </c>
      <c r="B46" s="10" t="s">
        <v>34</v>
      </c>
      <c r="C46" s="10">
        <v>22</v>
      </c>
      <c r="D46" s="10">
        <v>13</v>
      </c>
      <c r="E46" s="10">
        <v>5</v>
      </c>
      <c r="F46" s="10">
        <v>4</v>
      </c>
      <c r="G46" s="10">
        <v>46</v>
      </c>
      <c r="H46" s="10" t="s">
        <v>2</v>
      </c>
      <c r="I46" s="10">
        <v>29</v>
      </c>
      <c r="J46" s="4">
        <f t="shared" si="5"/>
        <v>31</v>
      </c>
      <c r="L46" s="45">
        <v>3</v>
      </c>
      <c r="M46" s="40" t="s">
        <v>128</v>
      </c>
      <c r="N46" s="36">
        <v>22</v>
      </c>
      <c r="O46" s="39">
        <v>13</v>
      </c>
      <c r="P46" s="39">
        <v>5</v>
      </c>
      <c r="Q46" s="39">
        <v>4</v>
      </c>
      <c r="R46" s="39">
        <v>58</v>
      </c>
      <c r="S46" s="34" t="s">
        <v>2</v>
      </c>
      <c r="T46" s="39">
        <v>28</v>
      </c>
      <c r="U46" s="4">
        <f t="shared" si="6"/>
        <v>31</v>
      </c>
    </row>
    <row r="47" spans="1:21" x14ac:dyDescent="0.2">
      <c r="A47" s="43">
        <v>4</v>
      </c>
      <c r="B47" s="10" t="s">
        <v>152</v>
      </c>
      <c r="C47" s="10">
        <v>22</v>
      </c>
      <c r="D47" s="10">
        <v>12</v>
      </c>
      <c r="E47" s="10">
        <v>2</v>
      </c>
      <c r="F47" s="10">
        <v>8</v>
      </c>
      <c r="G47" s="10">
        <v>47</v>
      </c>
      <c r="H47" s="10" t="s">
        <v>2</v>
      </c>
      <c r="I47" s="10">
        <v>24</v>
      </c>
      <c r="J47" s="4">
        <f t="shared" si="5"/>
        <v>26</v>
      </c>
      <c r="L47" s="45">
        <v>4</v>
      </c>
      <c r="M47" s="40" t="s">
        <v>233</v>
      </c>
      <c r="N47" s="36">
        <v>22</v>
      </c>
      <c r="O47" s="39">
        <v>11</v>
      </c>
      <c r="P47" s="39">
        <v>7</v>
      </c>
      <c r="Q47" s="39">
        <v>4</v>
      </c>
      <c r="R47" s="39">
        <v>53</v>
      </c>
      <c r="S47" s="34" t="s">
        <v>2</v>
      </c>
      <c r="T47" s="39">
        <v>40</v>
      </c>
      <c r="U47" s="4">
        <f t="shared" si="6"/>
        <v>29</v>
      </c>
    </row>
    <row r="48" spans="1:21" x14ac:dyDescent="0.2">
      <c r="A48" s="43">
        <v>5</v>
      </c>
      <c r="B48" s="10" t="s">
        <v>141</v>
      </c>
      <c r="C48" s="10">
        <v>22</v>
      </c>
      <c r="D48" s="10">
        <v>11</v>
      </c>
      <c r="E48" s="10">
        <v>3</v>
      </c>
      <c r="F48" s="10">
        <v>8</v>
      </c>
      <c r="G48" s="10">
        <v>45</v>
      </c>
      <c r="H48" s="10" t="s">
        <v>2</v>
      </c>
      <c r="I48" s="10">
        <v>32</v>
      </c>
      <c r="J48" s="4">
        <f t="shared" si="5"/>
        <v>25</v>
      </c>
      <c r="L48" s="45">
        <v>5</v>
      </c>
      <c r="M48" s="40" t="s">
        <v>217</v>
      </c>
      <c r="N48" s="36">
        <v>22</v>
      </c>
      <c r="O48" s="39">
        <v>9</v>
      </c>
      <c r="P48" s="39">
        <v>4</v>
      </c>
      <c r="Q48" s="39">
        <v>9</v>
      </c>
      <c r="R48" s="39">
        <v>50</v>
      </c>
      <c r="S48" s="34" t="s">
        <v>2</v>
      </c>
      <c r="T48" s="39">
        <v>45</v>
      </c>
      <c r="U48" s="4">
        <f t="shared" si="6"/>
        <v>22</v>
      </c>
    </row>
    <row r="49" spans="1:21" x14ac:dyDescent="0.2">
      <c r="A49" s="43">
        <v>6</v>
      </c>
      <c r="B49" s="10" t="s">
        <v>76</v>
      </c>
      <c r="C49" s="10">
        <v>22</v>
      </c>
      <c r="D49" s="10">
        <v>9</v>
      </c>
      <c r="E49" s="10">
        <v>6</v>
      </c>
      <c r="F49" s="10">
        <v>7</v>
      </c>
      <c r="G49" s="10">
        <v>24</v>
      </c>
      <c r="H49" s="10" t="s">
        <v>2</v>
      </c>
      <c r="I49" s="10">
        <v>23</v>
      </c>
      <c r="J49" s="4">
        <f t="shared" si="5"/>
        <v>24</v>
      </c>
      <c r="K49" s="16"/>
      <c r="L49" s="45">
        <v>6</v>
      </c>
      <c r="M49" s="40" t="s">
        <v>213</v>
      </c>
      <c r="N49" s="36">
        <v>22</v>
      </c>
      <c r="O49" s="39">
        <v>7</v>
      </c>
      <c r="P49" s="39">
        <v>7</v>
      </c>
      <c r="Q49" s="39">
        <v>8</v>
      </c>
      <c r="R49" s="39">
        <v>48</v>
      </c>
      <c r="S49" s="34" t="s">
        <v>2</v>
      </c>
      <c r="T49" s="39">
        <v>44</v>
      </c>
      <c r="U49" s="4">
        <f t="shared" si="6"/>
        <v>21</v>
      </c>
    </row>
    <row r="50" spans="1:21" x14ac:dyDescent="0.2">
      <c r="A50" s="43">
        <v>7</v>
      </c>
      <c r="B50" s="32" t="s">
        <v>12</v>
      </c>
      <c r="C50" s="10">
        <v>22</v>
      </c>
      <c r="D50" s="10">
        <v>8</v>
      </c>
      <c r="E50" s="10">
        <v>7</v>
      </c>
      <c r="F50" s="10">
        <v>7</v>
      </c>
      <c r="G50" s="10">
        <v>36</v>
      </c>
      <c r="H50" s="10" t="s">
        <v>2</v>
      </c>
      <c r="I50" s="10">
        <v>36</v>
      </c>
      <c r="J50" s="4">
        <f t="shared" si="5"/>
        <v>23</v>
      </c>
      <c r="K50" s="16"/>
      <c r="L50" s="45">
        <v>7</v>
      </c>
      <c r="M50" s="40" t="s">
        <v>234</v>
      </c>
      <c r="N50" s="36">
        <v>22</v>
      </c>
      <c r="O50" s="39">
        <v>7</v>
      </c>
      <c r="P50" s="39">
        <v>7</v>
      </c>
      <c r="Q50" s="39">
        <v>8</v>
      </c>
      <c r="R50" s="39">
        <v>34</v>
      </c>
      <c r="S50" s="34" t="s">
        <v>2</v>
      </c>
      <c r="T50" s="39">
        <v>39</v>
      </c>
      <c r="U50" s="4">
        <f t="shared" si="6"/>
        <v>21</v>
      </c>
    </row>
    <row r="51" spans="1:21" x14ac:dyDescent="0.2">
      <c r="A51" s="43">
        <v>8</v>
      </c>
      <c r="B51" s="10" t="s">
        <v>186</v>
      </c>
      <c r="C51" s="10">
        <v>22</v>
      </c>
      <c r="D51" s="10">
        <v>9</v>
      </c>
      <c r="E51" s="10">
        <v>4</v>
      </c>
      <c r="F51" s="10">
        <v>9</v>
      </c>
      <c r="G51" s="10">
        <v>26</v>
      </c>
      <c r="H51" s="10" t="s">
        <v>2</v>
      </c>
      <c r="I51" s="10">
        <v>33</v>
      </c>
      <c r="J51" s="4">
        <f t="shared" si="5"/>
        <v>22</v>
      </c>
      <c r="K51" s="16"/>
      <c r="L51" s="45">
        <v>8</v>
      </c>
      <c r="M51" s="40" t="s">
        <v>153</v>
      </c>
      <c r="N51" s="36">
        <v>22</v>
      </c>
      <c r="O51" s="39">
        <v>8</v>
      </c>
      <c r="P51" s="39">
        <v>5</v>
      </c>
      <c r="Q51" s="39">
        <v>9</v>
      </c>
      <c r="R51" s="39">
        <v>28</v>
      </c>
      <c r="S51" s="34" t="s">
        <v>2</v>
      </c>
      <c r="T51" s="39">
        <v>49</v>
      </c>
      <c r="U51" s="4">
        <f t="shared" si="6"/>
        <v>21</v>
      </c>
    </row>
    <row r="52" spans="1:21" x14ac:dyDescent="0.2">
      <c r="A52" s="43">
        <v>9</v>
      </c>
      <c r="B52" s="10" t="s">
        <v>155</v>
      </c>
      <c r="C52" s="10">
        <v>22</v>
      </c>
      <c r="D52" s="10">
        <v>7</v>
      </c>
      <c r="E52" s="10">
        <v>4</v>
      </c>
      <c r="F52" s="10">
        <v>11</v>
      </c>
      <c r="G52" s="10">
        <v>33</v>
      </c>
      <c r="H52" s="10" t="s">
        <v>2</v>
      </c>
      <c r="I52" s="10">
        <v>36</v>
      </c>
      <c r="J52" s="4">
        <f t="shared" si="5"/>
        <v>18</v>
      </c>
      <c r="K52" s="16"/>
      <c r="L52" s="45">
        <v>9</v>
      </c>
      <c r="M52" s="10" t="s">
        <v>235</v>
      </c>
      <c r="N52" s="36">
        <v>22</v>
      </c>
      <c r="O52" s="39">
        <v>4</v>
      </c>
      <c r="P52" s="39">
        <v>6</v>
      </c>
      <c r="Q52" s="39">
        <v>12</v>
      </c>
      <c r="R52" s="39">
        <v>24</v>
      </c>
      <c r="S52" s="34" t="s">
        <v>2</v>
      </c>
      <c r="T52" s="39">
        <v>46</v>
      </c>
      <c r="U52" s="4">
        <f t="shared" si="6"/>
        <v>14</v>
      </c>
    </row>
    <row r="53" spans="1:21" x14ac:dyDescent="0.2">
      <c r="A53" s="43">
        <v>10</v>
      </c>
      <c r="B53" s="10" t="s">
        <v>153</v>
      </c>
      <c r="C53" s="10">
        <v>22</v>
      </c>
      <c r="D53" s="10">
        <v>4</v>
      </c>
      <c r="E53" s="10">
        <v>3</v>
      </c>
      <c r="F53" s="10">
        <v>15</v>
      </c>
      <c r="G53" s="10">
        <v>30</v>
      </c>
      <c r="H53" s="10" t="s">
        <v>2</v>
      </c>
      <c r="I53" s="10">
        <v>65</v>
      </c>
      <c r="J53" s="4">
        <f t="shared" si="5"/>
        <v>11</v>
      </c>
      <c r="L53" s="45">
        <v>10</v>
      </c>
      <c r="M53" s="40" t="s">
        <v>132</v>
      </c>
      <c r="N53" s="36">
        <v>22</v>
      </c>
      <c r="O53" s="39">
        <v>3</v>
      </c>
      <c r="P53" s="39">
        <v>7</v>
      </c>
      <c r="Q53" s="39">
        <v>12</v>
      </c>
      <c r="R53" s="39">
        <v>26</v>
      </c>
      <c r="S53" s="34" t="s">
        <v>2</v>
      </c>
      <c r="T53" s="39">
        <v>41</v>
      </c>
      <c r="U53" s="4">
        <f t="shared" si="6"/>
        <v>13</v>
      </c>
    </row>
    <row r="54" spans="1:21" x14ac:dyDescent="0.2">
      <c r="A54" s="43">
        <v>11</v>
      </c>
      <c r="B54" s="10" t="s">
        <v>149</v>
      </c>
      <c r="C54" s="10">
        <v>22</v>
      </c>
      <c r="D54" s="10">
        <v>3</v>
      </c>
      <c r="E54" s="10">
        <v>3</v>
      </c>
      <c r="F54" s="10">
        <v>16</v>
      </c>
      <c r="G54" s="10">
        <v>24</v>
      </c>
      <c r="H54" s="10" t="s">
        <v>2</v>
      </c>
      <c r="I54" s="10">
        <v>53</v>
      </c>
      <c r="J54" s="4">
        <f t="shared" si="5"/>
        <v>9</v>
      </c>
      <c r="L54" s="45">
        <v>11</v>
      </c>
      <c r="M54" s="32" t="s">
        <v>12</v>
      </c>
      <c r="N54" s="36">
        <v>22</v>
      </c>
      <c r="O54" s="39">
        <v>3</v>
      </c>
      <c r="P54" s="39">
        <v>6</v>
      </c>
      <c r="Q54" s="39">
        <v>13</v>
      </c>
      <c r="R54" s="39">
        <v>20</v>
      </c>
      <c r="S54" s="34" t="s">
        <v>2</v>
      </c>
      <c r="T54" s="39">
        <v>44</v>
      </c>
      <c r="U54" s="4">
        <f t="shared" ref="U54:U55" si="7">SUM(2*O54+P54)</f>
        <v>12</v>
      </c>
    </row>
    <row r="55" spans="1:21" x14ac:dyDescent="0.2">
      <c r="A55" s="43">
        <v>12</v>
      </c>
      <c r="B55" s="10" t="s">
        <v>140</v>
      </c>
      <c r="C55" s="10">
        <v>22</v>
      </c>
      <c r="D55" s="10">
        <v>3</v>
      </c>
      <c r="E55" s="10">
        <v>2</v>
      </c>
      <c r="F55" s="10">
        <v>17</v>
      </c>
      <c r="G55" s="10">
        <v>17</v>
      </c>
      <c r="H55" s="10" t="s">
        <v>2</v>
      </c>
      <c r="I55" s="10">
        <v>60</v>
      </c>
      <c r="J55" s="4">
        <f t="shared" si="5"/>
        <v>8</v>
      </c>
      <c r="L55" s="45">
        <v>12</v>
      </c>
      <c r="M55" s="40" t="s">
        <v>230</v>
      </c>
      <c r="N55" s="36">
        <v>22</v>
      </c>
      <c r="O55" s="39">
        <v>3</v>
      </c>
      <c r="P55" s="39">
        <v>4</v>
      </c>
      <c r="Q55" s="39">
        <v>15</v>
      </c>
      <c r="R55" s="39">
        <v>25</v>
      </c>
      <c r="S55" s="34" t="s">
        <v>2</v>
      </c>
      <c r="T55" s="39">
        <v>68</v>
      </c>
      <c r="U55" s="4">
        <f t="shared" si="7"/>
        <v>10</v>
      </c>
    </row>
    <row r="56" spans="1:21" x14ac:dyDescent="0.2">
      <c r="A56" s="43"/>
      <c r="C56" s="10">
        <f>SUM(C44:C55)</f>
        <v>264</v>
      </c>
      <c r="D56" s="10">
        <f>SUM(D44:D55)</f>
        <v>108</v>
      </c>
      <c r="E56" s="10">
        <f>SUM(E44:E55)</f>
        <v>48</v>
      </c>
      <c r="F56" s="10">
        <f>SUM(F44:F55)</f>
        <v>108</v>
      </c>
      <c r="G56" s="10">
        <f>SUM(G44:G55)</f>
        <v>443</v>
      </c>
      <c r="H56" s="43" t="s">
        <v>2</v>
      </c>
      <c r="I56" s="10">
        <f>SUM(I44:I55)</f>
        <v>443</v>
      </c>
      <c r="J56" s="10">
        <f>SUM(J44:J55)</f>
        <v>264</v>
      </c>
      <c r="L56" s="45"/>
      <c r="N56" s="10">
        <f>SUM(N44:N55)</f>
        <v>264</v>
      </c>
      <c r="O56" s="10">
        <f>SUM(O44:O55)</f>
        <v>99</v>
      </c>
      <c r="P56" s="10">
        <f>SUM(P44:P55)</f>
        <v>66</v>
      </c>
      <c r="Q56" s="10">
        <f>SUM(Q44:Q55)</f>
        <v>99</v>
      </c>
      <c r="R56" s="10">
        <f>SUM(R44:R55)</f>
        <v>485</v>
      </c>
      <c r="S56" s="45" t="s">
        <v>2</v>
      </c>
      <c r="T56" s="10">
        <f>SUM(T44:T55)</f>
        <v>485</v>
      </c>
      <c r="U56" s="10">
        <f>SUM(U44:U55)</f>
        <v>264</v>
      </c>
    </row>
    <row r="57" spans="1:21" x14ac:dyDescent="0.2">
      <c r="A57" s="43"/>
      <c r="B57" s="14" t="s">
        <v>185</v>
      </c>
      <c r="C57" s="43"/>
      <c r="D57" s="43"/>
      <c r="E57" s="43"/>
      <c r="F57" s="43"/>
      <c r="G57" s="43"/>
      <c r="H57" s="43"/>
      <c r="I57" s="43"/>
      <c r="J57" s="43"/>
      <c r="L57" s="45"/>
      <c r="M57" s="14" t="s">
        <v>225</v>
      </c>
      <c r="N57" s="45"/>
      <c r="O57" s="45"/>
      <c r="P57" s="45"/>
      <c r="Q57" s="45"/>
      <c r="R57" s="45"/>
      <c r="S57" s="45"/>
      <c r="T57" s="45"/>
      <c r="U57" s="45"/>
    </row>
    <row r="58" spans="1:21" x14ac:dyDescent="0.2">
      <c r="A58" s="43">
        <v>1</v>
      </c>
      <c r="B58" s="40" t="s">
        <v>20</v>
      </c>
      <c r="C58" s="36">
        <v>22</v>
      </c>
      <c r="D58" s="36">
        <v>17</v>
      </c>
      <c r="E58" s="36">
        <v>1</v>
      </c>
      <c r="F58" s="36">
        <v>4</v>
      </c>
      <c r="G58" s="36">
        <v>72</v>
      </c>
      <c r="H58" s="34" t="s">
        <v>2</v>
      </c>
      <c r="I58" s="36">
        <v>16</v>
      </c>
      <c r="J58" s="4">
        <f t="shared" ref="J58:J69" si="8">SUM(2*D58+E58)</f>
        <v>35</v>
      </c>
      <c r="L58" s="45">
        <v>1</v>
      </c>
      <c r="M58" s="32" t="s">
        <v>12</v>
      </c>
      <c r="N58" s="36">
        <v>18</v>
      </c>
      <c r="O58" s="39">
        <v>15</v>
      </c>
      <c r="P58" s="39">
        <v>1</v>
      </c>
      <c r="Q58" s="39">
        <v>2</v>
      </c>
      <c r="R58" s="39">
        <v>54</v>
      </c>
      <c r="S58" s="34" t="s">
        <v>2</v>
      </c>
      <c r="T58" s="39">
        <v>19</v>
      </c>
      <c r="U58" s="4">
        <f t="shared" ref="U58:U67" si="9">SUM(2*O58+P58)</f>
        <v>31</v>
      </c>
    </row>
    <row r="59" spans="1:21" x14ac:dyDescent="0.2">
      <c r="A59" s="43">
        <v>2</v>
      </c>
      <c r="B59" s="40" t="s">
        <v>174</v>
      </c>
      <c r="C59" s="36">
        <v>22</v>
      </c>
      <c r="D59" s="36">
        <v>15</v>
      </c>
      <c r="E59" s="36">
        <v>4</v>
      </c>
      <c r="F59" s="36">
        <v>3</v>
      </c>
      <c r="G59" s="36">
        <v>69</v>
      </c>
      <c r="H59" s="34" t="s">
        <v>2</v>
      </c>
      <c r="I59" s="36">
        <v>25</v>
      </c>
      <c r="J59" s="4">
        <f t="shared" si="8"/>
        <v>34</v>
      </c>
      <c r="L59" s="45">
        <v>2</v>
      </c>
      <c r="M59" s="40" t="s">
        <v>210</v>
      </c>
      <c r="N59" s="36">
        <v>18</v>
      </c>
      <c r="O59" s="39">
        <v>15</v>
      </c>
      <c r="P59" s="39">
        <v>0</v>
      </c>
      <c r="Q59" s="39">
        <v>3</v>
      </c>
      <c r="R59" s="39">
        <v>67</v>
      </c>
      <c r="S59" s="34" t="s">
        <v>2</v>
      </c>
      <c r="T59" s="39">
        <v>22</v>
      </c>
      <c r="U59" s="4">
        <f t="shared" si="9"/>
        <v>30</v>
      </c>
    </row>
    <row r="60" spans="1:21" x14ac:dyDescent="0.2">
      <c r="A60" s="43">
        <v>3</v>
      </c>
      <c r="B60" s="40" t="s">
        <v>21</v>
      </c>
      <c r="C60" s="36">
        <v>22</v>
      </c>
      <c r="D60" s="36">
        <v>12</v>
      </c>
      <c r="E60" s="36">
        <v>3</v>
      </c>
      <c r="F60" s="36">
        <v>7</v>
      </c>
      <c r="G60" s="36">
        <v>43</v>
      </c>
      <c r="H60" s="34" t="s">
        <v>2</v>
      </c>
      <c r="I60" s="36">
        <v>33</v>
      </c>
      <c r="J60" s="4">
        <f t="shared" si="8"/>
        <v>27</v>
      </c>
      <c r="L60" s="45">
        <v>3</v>
      </c>
      <c r="M60" s="40" t="s">
        <v>23</v>
      </c>
      <c r="N60" s="36">
        <v>18</v>
      </c>
      <c r="O60" s="39">
        <v>13</v>
      </c>
      <c r="P60" s="39">
        <v>3</v>
      </c>
      <c r="Q60" s="39">
        <v>2</v>
      </c>
      <c r="R60" s="39">
        <v>80</v>
      </c>
      <c r="S60" s="34" t="s">
        <v>2</v>
      </c>
      <c r="T60" s="39">
        <v>14</v>
      </c>
      <c r="U60" s="4">
        <f t="shared" si="9"/>
        <v>29</v>
      </c>
    </row>
    <row r="61" spans="1:21" x14ac:dyDescent="0.2">
      <c r="A61" s="43">
        <v>4</v>
      </c>
      <c r="B61" s="40" t="s">
        <v>166</v>
      </c>
      <c r="C61" s="36">
        <v>22</v>
      </c>
      <c r="D61" s="36">
        <v>12</v>
      </c>
      <c r="E61" s="36">
        <v>2</v>
      </c>
      <c r="F61" s="36">
        <v>8</v>
      </c>
      <c r="G61" s="36">
        <v>45</v>
      </c>
      <c r="H61" s="34" t="s">
        <v>2</v>
      </c>
      <c r="I61" s="36">
        <v>39</v>
      </c>
      <c r="J61" s="4">
        <f t="shared" si="8"/>
        <v>26</v>
      </c>
      <c r="L61" s="45">
        <v>4</v>
      </c>
      <c r="M61" s="40" t="s">
        <v>204</v>
      </c>
      <c r="N61" s="36">
        <v>18</v>
      </c>
      <c r="O61" s="39">
        <v>9</v>
      </c>
      <c r="P61" s="39">
        <v>2</v>
      </c>
      <c r="Q61" s="39">
        <v>7</v>
      </c>
      <c r="R61" s="39">
        <v>62</v>
      </c>
      <c r="S61" s="34" t="s">
        <v>2</v>
      </c>
      <c r="T61" s="39">
        <v>30</v>
      </c>
      <c r="U61" s="4">
        <f t="shared" si="9"/>
        <v>20</v>
      </c>
    </row>
    <row r="62" spans="1:21" x14ac:dyDescent="0.2">
      <c r="A62" s="43">
        <v>5</v>
      </c>
      <c r="B62" s="40" t="s">
        <v>30</v>
      </c>
      <c r="C62" s="36">
        <v>22</v>
      </c>
      <c r="D62" s="36">
        <v>9</v>
      </c>
      <c r="E62" s="36">
        <v>5</v>
      </c>
      <c r="F62" s="36">
        <v>8</v>
      </c>
      <c r="G62" s="36">
        <v>44</v>
      </c>
      <c r="H62" s="34" t="s">
        <v>2</v>
      </c>
      <c r="I62" s="36">
        <v>36</v>
      </c>
      <c r="J62" s="4">
        <f t="shared" si="8"/>
        <v>23</v>
      </c>
      <c r="L62" s="45">
        <v>5</v>
      </c>
      <c r="M62" s="40" t="s">
        <v>226</v>
      </c>
      <c r="N62" s="36">
        <v>18</v>
      </c>
      <c r="O62" s="39">
        <v>8</v>
      </c>
      <c r="P62" s="39">
        <v>3</v>
      </c>
      <c r="Q62" s="39">
        <v>7</v>
      </c>
      <c r="R62" s="39">
        <v>38</v>
      </c>
      <c r="S62" s="34" t="s">
        <v>2</v>
      </c>
      <c r="T62" s="39">
        <v>58</v>
      </c>
      <c r="U62" s="4">
        <f t="shared" si="9"/>
        <v>19</v>
      </c>
    </row>
    <row r="63" spans="1:21" x14ac:dyDescent="0.2">
      <c r="A63" s="43">
        <v>6</v>
      </c>
      <c r="B63" s="40" t="s">
        <v>167</v>
      </c>
      <c r="C63" s="36">
        <v>22</v>
      </c>
      <c r="D63" s="36">
        <v>7</v>
      </c>
      <c r="E63" s="36">
        <v>7</v>
      </c>
      <c r="F63" s="36">
        <v>8</v>
      </c>
      <c r="G63" s="36">
        <v>26</v>
      </c>
      <c r="H63" s="34" t="s">
        <v>2</v>
      </c>
      <c r="I63" s="36">
        <v>41</v>
      </c>
      <c r="J63" s="4">
        <f t="shared" si="8"/>
        <v>21</v>
      </c>
      <c r="L63" s="45">
        <v>6</v>
      </c>
      <c r="M63" s="40" t="s">
        <v>227</v>
      </c>
      <c r="N63" s="36">
        <v>18</v>
      </c>
      <c r="O63" s="39">
        <v>5</v>
      </c>
      <c r="P63" s="39">
        <v>4</v>
      </c>
      <c r="Q63" s="39">
        <v>9</v>
      </c>
      <c r="R63" s="39">
        <v>47</v>
      </c>
      <c r="S63" s="34" t="s">
        <v>2</v>
      </c>
      <c r="T63" s="39">
        <v>51</v>
      </c>
      <c r="U63" s="4">
        <f t="shared" si="9"/>
        <v>14</v>
      </c>
    </row>
    <row r="64" spans="1:21" x14ac:dyDescent="0.2">
      <c r="A64" s="43">
        <v>7</v>
      </c>
      <c r="B64" s="40" t="s">
        <v>177</v>
      </c>
      <c r="C64" s="36">
        <v>22</v>
      </c>
      <c r="D64" s="36">
        <v>7</v>
      </c>
      <c r="E64" s="36">
        <v>4</v>
      </c>
      <c r="F64" s="36">
        <v>11</v>
      </c>
      <c r="G64" s="36">
        <v>40</v>
      </c>
      <c r="H64" s="34" t="s">
        <v>2</v>
      </c>
      <c r="I64" s="36">
        <v>43</v>
      </c>
      <c r="J64" s="4">
        <f t="shared" si="8"/>
        <v>18</v>
      </c>
      <c r="L64" s="45">
        <v>7</v>
      </c>
      <c r="M64" s="40" t="s">
        <v>228</v>
      </c>
      <c r="N64" s="36">
        <v>18</v>
      </c>
      <c r="O64" s="39">
        <v>4</v>
      </c>
      <c r="P64" s="39">
        <v>4</v>
      </c>
      <c r="Q64" s="39">
        <v>10</v>
      </c>
      <c r="R64" s="39">
        <v>20</v>
      </c>
      <c r="S64" s="34" t="s">
        <v>2</v>
      </c>
      <c r="T64" s="39">
        <v>39</v>
      </c>
      <c r="U64" s="4">
        <f t="shared" si="9"/>
        <v>12</v>
      </c>
    </row>
    <row r="65" spans="1:21" x14ac:dyDescent="0.2">
      <c r="A65" s="43">
        <v>8</v>
      </c>
      <c r="B65" s="40" t="s">
        <v>80</v>
      </c>
      <c r="C65" s="36">
        <v>22</v>
      </c>
      <c r="D65" s="36">
        <v>7</v>
      </c>
      <c r="E65" s="36">
        <v>4</v>
      </c>
      <c r="F65" s="36">
        <v>11</v>
      </c>
      <c r="G65" s="36">
        <v>35</v>
      </c>
      <c r="H65" s="34" t="s">
        <v>2</v>
      </c>
      <c r="I65" s="36">
        <v>44</v>
      </c>
      <c r="J65" s="4">
        <f t="shared" si="8"/>
        <v>18</v>
      </c>
      <c r="L65" s="45">
        <v>8</v>
      </c>
      <c r="M65" s="40" t="s">
        <v>178</v>
      </c>
      <c r="N65" s="36">
        <v>18</v>
      </c>
      <c r="O65" s="39">
        <v>5</v>
      </c>
      <c r="P65" s="39">
        <v>2</v>
      </c>
      <c r="Q65" s="39">
        <v>11</v>
      </c>
      <c r="R65" s="39">
        <v>31</v>
      </c>
      <c r="S65" s="34" t="s">
        <v>2</v>
      </c>
      <c r="T65" s="39">
        <v>60</v>
      </c>
      <c r="U65" s="4">
        <f t="shared" si="9"/>
        <v>12</v>
      </c>
    </row>
    <row r="66" spans="1:21" x14ac:dyDescent="0.2">
      <c r="A66" s="43">
        <v>9</v>
      </c>
      <c r="B66" s="40" t="s">
        <v>171</v>
      </c>
      <c r="C66" s="36">
        <v>22</v>
      </c>
      <c r="D66" s="36">
        <v>6</v>
      </c>
      <c r="E66" s="36">
        <v>6</v>
      </c>
      <c r="F66" s="36">
        <v>10</v>
      </c>
      <c r="G66" s="36">
        <v>36</v>
      </c>
      <c r="H66" s="34" t="s">
        <v>2</v>
      </c>
      <c r="I66" s="36">
        <v>60</v>
      </c>
      <c r="J66" s="4">
        <f t="shared" si="8"/>
        <v>18</v>
      </c>
      <c r="L66" s="45">
        <v>9</v>
      </c>
      <c r="M66" s="40" t="s">
        <v>229</v>
      </c>
      <c r="N66" s="36">
        <v>18</v>
      </c>
      <c r="O66" s="39">
        <v>3</v>
      </c>
      <c r="P66" s="39">
        <v>5</v>
      </c>
      <c r="Q66" s="39">
        <v>10</v>
      </c>
      <c r="R66" s="39">
        <v>23</v>
      </c>
      <c r="S66" s="34" t="s">
        <v>2</v>
      </c>
      <c r="T66" s="39">
        <v>44</v>
      </c>
      <c r="U66" s="4">
        <f t="shared" si="9"/>
        <v>11</v>
      </c>
    </row>
    <row r="67" spans="1:21" x14ac:dyDescent="0.2">
      <c r="A67" s="43">
        <v>10</v>
      </c>
      <c r="B67" s="40" t="s">
        <v>10</v>
      </c>
      <c r="C67" s="36">
        <v>22</v>
      </c>
      <c r="D67" s="36">
        <v>6</v>
      </c>
      <c r="E67" s="36">
        <v>5</v>
      </c>
      <c r="F67" s="36">
        <v>11</v>
      </c>
      <c r="G67" s="36">
        <v>35</v>
      </c>
      <c r="H67" s="34" t="s">
        <v>2</v>
      </c>
      <c r="I67" s="36">
        <v>57</v>
      </c>
      <c r="J67" s="4">
        <f t="shared" si="8"/>
        <v>17</v>
      </c>
      <c r="L67" s="45">
        <v>10</v>
      </c>
      <c r="M67" s="40" t="s">
        <v>230</v>
      </c>
      <c r="N67" s="36">
        <v>18</v>
      </c>
      <c r="O67" s="39">
        <v>0</v>
      </c>
      <c r="P67" s="39">
        <v>2</v>
      </c>
      <c r="Q67" s="39">
        <v>16</v>
      </c>
      <c r="R67" s="39">
        <v>22</v>
      </c>
      <c r="S67" s="34" t="s">
        <v>2</v>
      </c>
      <c r="T67" s="39">
        <v>107</v>
      </c>
      <c r="U67" s="4">
        <f t="shared" si="9"/>
        <v>2</v>
      </c>
    </row>
    <row r="68" spans="1:21" x14ac:dyDescent="0.2">
      <c r="A68" s="43">
        <v>11</v>
      </c>
      <c r="B68" s="32" t="s">
        <v>12</v>
      </c>
      <c r="C68" s="36">
        <v>22</v>
      </c>
      <c r="D68" s="36">
        <v>5</v>
      </c>
      <c r="E68" s="36">
        <v>4</v>
      </c>
      <c r="F68" s="36">
        <v>13</v>
      </c>
      <c r="G68" s="36">
        <v>38</v>
      </c>
      <c r="H68" s="34" t="s">
        <v>2</v>
      </c>
      <c r="I68" s="36">
        <v>54</v>
      </c>
      <c r="J68" s="4">
        <f t="shared" si="8"/>
        <v>14</v>
      </c>
      <c r="L68" s="45"/>
      <c r="M68" s="40"/>
      <c r="N68" s="36">
        <f>SUM(N58:N67)</f>
        <v>180</v>
      </c>
      <c r="O68" s="36">
        <f t="shared" ref="O68:R68" si="10">SUM(O58:O67)</f>
        <v>77</v>
      </c>
      <c r="P68" s="36">
        <f t="shared" si="10"/>
        <v>26</v>
      </c>
      <c r="Q68" s="36">
        <f t="shared" si="10"/>
        <v>77</v>
      </c>
      <c r="R68" s="36">
        <f t="shared" si="10"/>
        <v>444</v>
      </c>
      <c r="S68" s="34" t="s">
        <v>2</v>
      </c>
      <c r="T68" s="36">
        <f t="shared" ref="T68:U68" si="11">SUM(T58:T67)</f>
        <v>444</v>
      </c>
      <c r="U68" s="36">
        <f t="shared" si="11"/>
        <v>180</v>
      </c>
    </row>
    <row r="69" spans="1:21" x14ac:dyDescent="0.2">
      <c r="A69" s="43">
        <v>12</v>
      </c>
      <c r="B69" s="40" t="s">
        <v>183</v>
      </c>
      <c r="C69" s="36">
        <v>22</v>
      </c>
      <c r="D69" s="36">
        <v>4</v>
      </c>
      <c r="E69" s="36">
        <v>5</v>
      </c>
      <c r="F69" s="36">
        <v>13</v>
      </c>
      <c r="G69" s="36">
        <v>27</v>
      </c>
      <c r="H69" s="34" t="s">
        <v>2</v>
      </c>
      <c r="I69" s="36">
        <v>62</v>
      </c>
      <c r="J69" s="4">
        <f t="shared" si="8"/>
        <v>13</v>
      </c>
      <c r="L69" s="45"/>
      <c r="M69" s="40"/>
      <c r="N69" s="36"/>
      <c r="O69" s="36"/>
      <c r="P69" s="36"/>
      <c r="Q69" s="36"/>
      <c r="R69" s="36"/>
      <c r="S69" s="34"/>
      <c r="T69" s="36"/>
      <c r="U69" s="4"/>
    </row>
    <row r="70" spans="1:21" x14ac:dyDescent="0.2">
      <c r="A70" s="43"/>
      <c r="C70" s="10">
        <f>SUM(C58:C69)</f>
        <v>264</v>
      </c>
      <c r="D70" s="10">
        <f>SUM(D58:D69)</f>
        <v>107</v>
      </c>
      <c r="E70" s="10">
        <f>SUM(E58:E69)</f>
        <v>50</v>
      </c>
      <c r="F70" s="10">
        <f>SUM(F58:F69)</f>
        <v>107</v>
      </c>
      <c r="G70" s="10">
        <f>SUM(G58:G69)</f>
        <v>510</v>
      </c>
      <c r="H70" s="43" t="s">
        <v>2</v>
      </c>
      <c r="I70" s="10">
        <f>SUM(I58:I69)</f>
        <v>510</v>
      </c>
      <c r="J70" s="10">
        <f>SUM(J58:J69)</f>
        <v>264</v>
      </c>
      <c r="L70" s="45"/>
      <c r="S70" s="45"/>
    </row>
    <row r="78" spans="1:21" x14ac:dyDescent="0.2">
      <c r="K78" s="16"/>
    </row>
    <row r="79" spans="1:21" x14ac:dyDescent="0.2">
      <c r="K79" s="16"/>
    </row>
    <row r="80" spans="1:21" x14ac:dyDescent="0.2">
      <c r="K80" s="16"/>
    </row>
    <row r="81" spans="11:11" x14ac:dyDescent="0.2">
      <c r="K81" s="16"/>
    </row>
  </sheetData>
  <pageMargins left="0.7" right="0.7" top="0.75" bottom="0.75" header="0.3" footer="0.3"/>
  <pageSetup paperSize="9" scale="86" orientation="portrait" r:id="rId1"/>
  <headerFooter>
    <oddHeader>&amp;LHagalunds IS
&amp;C&amp;20 1980 - 1989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E9F38-3DD4-4DBA-8A3B-052AFB953074}">
  <sheetPr>
    <pageSetUpPr fitToPage="1"/>
  </sheetPr>
  <dimension ref="A1:U70"/>
  <sheetViews>
    <sheetView view="pageLayout" topLeftCell="A25" zoomScaleNormal="100" workbookViewId="0">
      <selection activeCell="N65" sqref="N65:U65"/>
    </sheetView>
  </sheetViews>
  <sheetFormatPr defaultRowHeight="12" x14ac:dyDescent="0.2"/>
  <cols>
    <col min="1" max="1" width="2.7109375" style="10" bestFit="1" customWidth="1"/>
    <col min="2" max="2" width="20.7109375" style="10" customWidth="1"/>
    <col min="3" max="4" width="3.5703125" style="10" bestFit="1" customWidth="1"/>
    <col min="5" max="5" width="2.7109375" style="10" bestFit="1" customWidth="1"/>
    <col min="6" max="6" width="3.5703125" style="10" bestFit="1" customWidth="1"/>
    <col min="7" max="7" width="4" style="10" bestFit="1" customWidth="1"/>
    <col min="8" max="8" width="1.5703125" style="10" bestFit="1" customWidth="1"/>
    <col min="9" max="10" width="3.5703125" style="10" bestFit="1" customWidth="1"/>
    <col min="11" max="11" width="3.7109375" style="10" customWidth="1"/>
    <col min="12" max="12" width="2.85546875" style="10" bestFit="1" customWidth="1"/>
    <col min="13" max="13" width="14.42578125" style="10" customWidth="1"/>
    <col min="14" max="15" width="3.5703125" style="10" bestFit="1" customWidth="1"/>
    <col min="16" max="16" width="2.7109375" style="10" bestFit="1" customWidth="1"/>
    <col min="17" max="18" width="3.5703125" style="10" bestFit="1" customWidth="1"/>
    <col min="19" max="19" width="1.5703125" style="10" bestFit="1" customWidth="1"/>
    <col min="20" max="21" width="3.5703125" style="10" bestFit="1" customWidth="1"/>
    <col min="22" max="16384" width="9.140625" style="10"/>
  </cols>
  <sheetData>
    <row r="1" spans="1:21" x14ac:dyDescent="0.2">
      <c r="A1" s="13"/>
      <c r="B1" s="29" t="s">
        <v>218</v>
      </c>
      <c r="C1" s="12"/>
      <c r="D1" s="12"/>
      <c r="E1" s="12"/>
      <c r="F1" s="12"/>
      <c r="G1" s="12"/>
      <c r="H1" s="13"/>
      <c r="I1" s="12"/>
      <c r="J1" s="12"/>
      <c r="L1" s="13"/>
      <c r="M1" s="29" t="s">
        <v>398</v>
      </c>
      <c r="N1" s="12"/>
      <c r="O1" s="12"/>
      <c r="P1" s="12"/>
      <c r="Q1" s="12"/>
      <c r="R1" s="12"/>
      <c r="S1" s="13"/>
      <c r="T1" s="12"/>
      <c r="U1" s="12"/>
    </row>
    <row r="2" spans="1:21" x14ac:dyDescent="0.2">
      <c r="A2" s="13">
        <v>1</v>
      </c>
      <c r="B2" s="12" t="s">
        <v>128</v>
      </c>
      <c r="C2" s="12">
        <v>22</v>
      </c>
      <c r="D2" s="12">
        <v>16</v>
      </c>
      <c r="E2" s="12">
        <v>4</v>
      </c>
      <c r="F2" s="12">
        <v>2</v>
      </c>
      <c r="G2" s="12">
        <v>49</v>
      </c>
      <c r="H2" s="13" t="s">
        <v>2</v>
      </c>
      <c r="I2" s="12">
        <v>12</v>
      </c>
      <c r="J2" s="4">
        <f t="shared" ref="J2:J13" si="0">SUM(3*D2+E2)</f>
        <v>52</v>
      </c>
      <c r="L2" s="13">
        <v>1</v>
      </c>
      <c r="M2" s="10" t="s">
        <v>399</v>
      </c>
      <c r="N2" s="12">
        <v>18</v>
      </c>
      <c r="O2" s="12">
        <v>12</v>
      </c>
      <c r="P2" s="12">
        <v>4</v>
      </c>
      <c r="Q2" s="12">
        <v>2</v>
      </c>
      <c r="R2" s="12">
        <v>50</v>
      </c>
      <c r="S2" s="13" t="s">
        <v>2</v>
      </c>
      <c r="T2" s="12">
        <v>29</v>
      </c>
      <c r="U2" s="4">
        <f>SUM(3*O2+P2)</f>
        <v>40</v>
      </c>
    </row>
    <row r="3" spans="1:21" x14ac:dyDescent="0.2">
      <c r="A3" s="13">
        <v>2</v>
      </c>
      <c r="B3" s="10" t="s">
        <v>221</v>
      </c>
      <c r="C3" s="12">
        <v>22</v>
      </c>
      <c r="D3" s="12">
        <v>13</v>
      </c>
      <c r="E3" s="12">
        <v>1</v>
      </c>
      <c r="F3" s="12">
        <v>8</v>
      </c>
      <c r="G3" s="12">
        <v>35</v>
      </c>
      <c r="H3" s="13" t="s">
        <v>2</v>
      </c>
      <c r="I3" s="12">
        <v>26</v>
      </c>
      <c r="J3" s="4">
        <f t="shared" si="0"/>
        <v>40</v>
      </c>
      <c r="L3" s="13">
        <v>2</v>
      </c>
      <c r="M3" s="32" t="s">
        <v>12</v>
      </c>
      <c r="N3" s="12">
        <v>18</v>
      </c>
      <c r="O3" s="12">
        <v>10</v>
      </c>
      <c r="P3" s="12">
        <v>5</v>
      </c>
      <c r="Q3" s="12">
        <v>3</v>
      </c>
      <c r="R3" s="12">
        <v>45</v>
      </c>
      <c r="S3" s="13" t="s">
        <v>2</v>
      </c>
      <c r="T3" s="12">
        <v>20</v>
      </c>
      <c r="U3" s="4">
        <f t="shared" ref="U3:U11" si="1">SUM(3*O3+P3)</f>
        <v>35</v>
      </c>
    </row>
    <row r="4" spans="1:21" x14ac:dyDescent="0.2">
      <c r="A4" s="13">
        <v>3</v>
      </c>
      <c r="B4" s="12" t="s">
        <v>27</v>
      </c>
      <c r="C4" s="12">
        <v>22</v>
      </c>
      <c r="D4" s="12">
        <v>10</v>
      </c>
      <c r="E4" s="12">
        <v>5</v>
      </c>
      <c r="F4" s="12">
        <v>7</v>
      </c>
      <c r="G4" s="12">
        <v>51</v>
      </c>
      <c r="H4" s="13" t="s">
        <v>2</v>
      </c>
      <c r="I4" s="12">
        <v>36</v>
      </c>
      <c r="J4" s="4">
        <f t="shared" si="0"/>
        <v>35</v>
      </c>
      <c r="L4" s="13">
        <v>3</v>
      </c>
      <c r="M4" s="10" t="s">
        <v>401</v>
      </c>
      <c r="N4" s="12">
        <v>18</v>
      </c>
      <c r="O4" s="12">
        <v>10</v>
      </c>
      <c r="P4" s="12">
        <v>4</v>
      </c>
      <c r="Q4" s="12">
        <v>4</v>
      </c>
      <c r="R4" s="12">
        <v>49</v>
      </c>
      <c r="S4" s="13" t="s">
        <v>2</v>
      </c>
      <c r="T4" s="12">
        <v>28</v>
      </c>
      <c r="U4" s="4">
        <f t="shared" si="1"/>
        <v>34</v>
      </c>
    </row>
    <row r="5" spans="1:21" x14ac:dyDescent="0.2">
      <c r="A5" s="13">
        <v>4</v>
      </c>
      <c r="B5" s="12" t="s">
        <v>222</v>
      </c>
      <c r="C5" s="12">
        <v>22</v>
      </c>
      <c r="D5" s="12">
        <v>10</v>
      </c>
      <c r="E5" s="12">
        <v>4</v>
      </c>
      <c r="F5" s="12">
        <v>8</v>
      </c>
      <c r="G5" s="12">
        <v>55</v>
      </c>
      <c r="H5" s="13" t="s">
        <v>2</v>
      </c>
      <c r="I5" s="12">
        <v>46</v>
      </c>
      <c r="J5" s="4">
        <f t="shared" si="0"/>
        <v>34</v>
      </c>
      <c r="L5" s="13">
        <v>4</v>
      </c>
      <c r="M5" s="12" t="s">
        <v>400</v>
      </c>
      <c r="N5" s="12">
        <v>18</v>
      </c>
      <c r="O5" s="12">
        <v>7</v>
      </c>
      <c r="P5" s="12">
        <v>3</v>
      </c>
      <c r="Q5" s="12">
        <v>8</v>
      </c>
      <c r="R5" s="12">
        <v>31</v>
      </c>
      <c r="S5" s="13" t="s">
        <v>2</v>
      </c>
      <c r="T5" s="12">
        <v>36</v>
      </c>
      <c r="U5" s="4">
        <f t="shared" si="1"/>
        <v>24</v>
      </c>
    </row>
    <row r="6" spans="1:21" x14ac:dyDescent="0.2">
      <c r="A6" s="13">
        <v>5</v>
      </c>
      <c r="B6" s="12" t="s">
        <v>210</v>
      </c>
      <c r="C6" s="12">
        <v>22</v>
      </c>
      <c r="D6" s="12">
        <v>11</v>
      </c>
      <c r="E6" s="12">
        <v>1</v>
      </c>
      <c r="F6" s="12">
        <v>10</v>
      </c>
      <c r="G6" s="12">
        <v>41</v>
      </c>
      <c r="H6" s="13" t="s">
        <v>2</v>
      </c>
      <c r="I6" s="12">
        <v>36</v>
      </c>
      <c r="J6" s="4">
        <f t="shared" si="0"/>
        <v>34</v>
      </c>
      <c r="L6" s="13">
        <v>5</v>
      </c>
      <c r="M6" s="12" t="s">
        <v>402</v>
      </c>
      <c r="N6" s="12">
        <v>17</v>
      </c>
      <c r="O6" s="12">
        <v>6</v>
      </c>
      <c r="P6" s="12">
        <v>4</v>
      </c>
      <c r="Q6" s="12">
        <v>7</v>
      </c>
      <c r="R6" s="12">
        <v>18</v>
      </c>
      <c r="S6" s="13" t="s">
        <v>2</v>
      </c>
      <c r="T6" s="12">
        <v>24</v>
      </c>
      <c r="U6" s="4">
        <f t="shared" si="1"/>
        <v>22</v>
      </c>
    </row>
    <row r="7" spans="1:21" x14ac:dyDescent="0.2">
      <c r="A7" s="13">
        <v>6</v>
      </c>
      <c r="B7" s="32" t="s">
        <v>12</v>
      </c>
      <c r="C7" s="12">
        <v>22</v>
      </c>
      <c r="D7" s="12">
        <v>9</v>
      </c>
      <c r="E7" s="12">
        <v>6</v>
      </c>
      <c r="F7" s="12">
        <v>7</v>
      </c>
      <c r="G7" s="12">
        <v>41</v>
      </c>
      <c r="H7" s="13" t="s">
        <v>2</v>
      </c>
      <c r="I7" s="12">
        <v>35</v>
      </c>
      <c r="J7" s="4">
        <f t="shared" si="0"/>
        <v>33</v>
      </c>
      <c r="L7" s="13">
        <v>6</v>
      </c>
      <c r="M7" s="10" t="s">
        <v>403</v>
      </c>
      <c r="N7" s="12">
        <v>18</v>
      </c>
      <c r="O7" s="12">
        <v>5</v>
      </c>
      <c r="P7" s="12">
        <v>4</v>
      </c>
      <c r="Q7" s="12">
        <v>9</v>
      </c>
      <c r="R7" s="12">
        <v>34</v>
      </c>
      <c r="S7" s="13" t="s">
        <v>2</v>
      </c>
      <c r="T7" s="12">
        <v>41</v>
      </c>
      <c r="U7" s="4">
        <f t="shared" si="1"/>
        <v>19</v>
      </c>
    </row>
    <row r="8" spans="1:21" x14ac:dyDescent="0.2">
      <c r="A8" s="13">
        <v>7</v>
      </c>
      <c r="B8" s="12" t="s">
        <v>10</v>
      </c>
      <c r="C8" s="12">
        <v>22</v>
      </c>
      <c r="D8" s="12">
        <v>8</v>
      </c>
      <c r="E8" s="12">
        <v>5</v>
      </c>
      <c r="F8" s="12">
        <v>9</v>
      </c>
      <c r="G8" s="12">
        <v>39</v>
      </c>
      <c r="H8" s="13" t="s">
        <v>2</v>
      </c>
      <c r="I8" s="12">
        <v>45</v>
      </c>
      <c r="J8" s="4">
        <f t="shared" si="0"/>
        <v>29</v>
      </c>
      <c r="L8" s="13">
        <v>7</v>
      </c>
      <c r="M8" s="10" t="s">
        <v>132</v>
      </c>
      <c r="N8" s="12">
        <v>18</v>
      </c>
      <c r="O8" s="12">
        <v>5</v>
      </c>
      <c r="P8" s="12">
        <v>4</v>
      </c>
      <c r="Q8" s="12">
        <v>9</v>
      </c>
      <c r="R8" s="12">
        <v>18</v>
      </c>
      <c r="S8" s="13" t="s">
        <v>2</v>
      </c>
      <c r="T8" s="12">
        <v>34</v>
      </c>
      <c r="U8" s="4">
        <f t="shared" si="1"/>
        <v>19</v>
      </c>
    </row>
    <row r="9" spans="1:21" x14ac:dyDescent="0.2">
      <c r="A9" s="13">
        <v>8</v>
      </c>
      <c r="B9" s="10" t="s">
        <v>37</v>
      </c>
      <c r="C9" s="12">
        <v>22</v>
      </c>
      <c r="D9" s="12">
        <v>9</v>
      </c>
      <c r="E9" s="12">
        <v>2</v>
      </c>
      <c r="F9" s="12">
        <v>11</v>
      </c>
      <c r="G9" s="12">
        <v>35</v>
      </c>
      <c r="H9" s="13" t="s">
        <v>2</v>
      </c>
      <c r="I9" s="12">
        <v>49</v>
      </c>
      <c r="J9" s="4">
        <f t="shared" si="0"/>
        <v>29</v>
      </c>
      <c r="L9" s="13">
        <v>8</v>
      </c>
      <c r="M9" s="12" t="s">
        <v>5</v>
      </c>
      <c r="N9" s="12">
        <v>18</v>
      </c>
      <c r="O9" s="12">
        <v>4</v>
      </c>
      <c r="P9" s="12">
        <v>6</v>
      </c>
      <c r="Q9" s="12">
        <v>8</v>
      </c>
      <c r="R9" s="12">
        <v>27</v>
      </c>
      <c r="S9" s="13" t="s">
        <v>2</v>
      </c>
      <c r="T9" s="12">
        <v>35</v>
      </c>
      <c r="U9" s="4">
        <f t="shared" si="1"/>
        <v>18</v>
      </c>
    </row>
    <row r="10" spans="1:21" x14ac:dyDescent="0.2">
      <c r="A10" s="13">
        <v>9</v>
      </c>
      <c r="B10" s="12" t="s">
        <v>69</v>
      </c>
      <c r="C10" s="12">
        <v>22</v>
      </c>
      <c r="D10" s="12">
        <v>8</v>
      </c>
      <c r="E10" s="12">
        <v>3</v>
      </c>
      <c r="F10" s="12">
        <v>11</v>
      </c>
      <c r="G10" s="12">
        <v>34</v>
      </c>
      <c r="H10" s="13" t="s">
        <v>2</v>
      </c>
      <c r="I10" s="12">
        <v>36</v>
      </c>
      <c r="J10" s="4">
        <f t="shared" si="0"/>
        <v>27</v>
      </c>
      <c r="L10" s="13">
        <v>9</v>
      </c>
      <c r="M10" s="12" t="s">
        <v>404</v>
      </c>
      <c r="N10" s="12">
        <v>17</v>
      </c>
      <c r="O10" s="12">
        <v>3</v>
      </c>
      <c r="P10" s="12">
        <v>8</v>
      </c>
      <c r="Q10" s="12">
        <v>6</v>
      </c>
      <c r="R10" s="12">
        <v>28</v>
      </c>
      <c r="S10" s="13" t="s">
        <v>2</v>
      </c>
      <c r="T10" s="12">
        <v>36</v>
      </c>
      <c r="U10" s="4">
        <f t="shared" si="1"/>
        <v>17</v>
      </c>
    </row>
    <row r="11" spans="1:21" x14ac:dyDescent="0.2">
      <c r="A11" s="13">
        <v>10</v>
      </c>
      <c r="B11" s="12" t="s">
        <v>223</v>
      </c>
      <c r="C11" s="12">
        <v>22</v>
      </c>
      <c r="D11" s="12">
        <v>7</v>
      </c>
      <c r="E11" s="12">
        <v>4</v>
      </c>
      <c r="F11" s="12">
        <v>11</v>
      </c>
      <c r="G11" s="12">
        <v>34</v>
      </c>
      <c r="H11" s="13" t="s">
        <v>2</v>
      </c>
      <c r="I11" s="12">
        <v>43</v>
      </c>
      <c r="J11" s="4">
        <f t="shared" si="0"/>
        <v>25</v>
      </c>
      <c r="L11" s="13">
        <v>10</v>
      </c>
      <c r="M11" s="12" t="s">
        <v>405</v>
      </c>
      <c r="N11" s="12">
        <v>18</v>
      </c>
      <c r="O11" s="12">
        <v>5</v>
      </c>
      <c r="P11" s="12">
        <v>2</v>
      </c>
      <c r="Q11" s="12">
        <v>11</v>
      </c>
      <c r="R11" s="12">
        <v>35</v>
      </c>
      <c r="S11" s="13" t="s">
        <v>2</v>
      </c>
      <c r="T11" s="12">
        <v>52</v>
      </c>
      <c r="U11" s="4">
        <f t="shared" si="1"/>
        <v>17</v>
      </c>
    </row>
    <row r="12" spans="1:21" x14ac:dyDescent="0.2">
      <c r="A12" s="13">
        <v>11</v>
      </c>
      <c r="B12" s="10" t="s">
        <v>224</v>
      </c>
      <c r="C12" s="12">
        <v>22</v>
      </c>
      <c r="D12" s="10">
        <v>6</v>
      </c>
      <c r="E12" s="10">
        <v>7</v>
      </c>
      <c r="F12" s="10">
        <v>9</v>
      </c>
      <c r="G12" s="10">
        <v>29</v>
      </c>
      <c r="H12" s="13" t="s">
        <v>2</v>
      </c>
      <c r="I12" s="10">
        <v>42</v>
      </c>
      <c r="J12" s="4">
        <f t="shared" si="0"/>
        <v>25</v>
      </c>
      <c r="L12" s="13"/>
      <c r="M12" s="32"/>
      <c r="N12" s="12">
        <f>SUM(N2:N11)</f>
        <v>178</v>
      </c>
      <c r="O12" s="12">
        <f t="shared" ref="O12" si="2">SUM(O2:O11)</f>
        <v>67</v>
      </c>
      <c r="P12" s="12">
        <f t="shared" ref="P12" si="3">SUM(P2:P11)</f>
        <v>44</v>
      </c>
      <c r="Q12" s="12">
        <f t="shared" ref="Q12" si="4">SUM(Q2:Q11)</f>
        <v>67</v>
      </c>
      <c r="R12" s="12">
        <f t="shared" ref="R12" si="5">SUM(R2:R11)</f>
        <v>335</v>
      </c>
      <c r="S12" s="13" t="s">
        <v>2</v>
      </c>
      <c r="T12" s="12">
        <f t="shared" ref="T12" si="6">SUM(T2:T11)</f>
        <v>335</v>
      </c>
      <c r="U12" s="12">
        <f t="shared" ref="U12" si="7">SUM(U2:U11)</f>
        <v>245</v>
      </c>
    </row>
    <row r="13" spans="1:21" x14ac:dyDescent="0.2">
      <c r="A13" s="13">
        <v>12</v>
      </c>
      <c r="B13" s="12" t="s">
        <v>5</v>
      </c>
      <c r="C13" s="12">
        <v>22</v>
      </c>
      <c r="D13" s="10">
        <v>1</v>
      </c>
      <c r="E13" s="10">
        <v>6</v>
      </c>
      <c r="F13" s="10">
        <v>15</v>
      </c>
      <c r="G13" s="10">
        <v>20</v>
      </c>
      <c r="H13" s="13" t="s">
        <v>2</v>
      </c>
      <c r="I13" s="10">
        <v>57</v>
      </c>
      <c r="J13" s="4">
        <f t="shared" si="0"/>
        <v>9</v>
      </c>
      <c r="L13" s="13"/>
      <c r="M13" s="29" t="s">
        <v>406</v>
      </c>
      <c r="N13" s="12"/>
      <c r="O13" s="12"/>
      <c r="P13" s="12"/>
      <c r="Q13" s="12"/>
      <c r="R13" s="12"/>
      <c r="S13" s="13"/>
      <c r="T13" s="12"/>
      <c r="U13" s="12"/>
    </row>
    <row r="14" spans="1:21" x14ac:dyDescent="0.2">
      <c r="C14" s="12">
        <f>SUM(C2:C13)</f>
        <v>264</v>
      </c>
      <c r="D14" s="12">
        <f t="shared" ref="D14:G14" si="8">SUM(D2:D13)</f>
        <v>108</v>
      </c>
      <c r="E14" s="12">
        <f t="shared" si="8"/>
        <v>48</v>
      </c>
      <c r="F14" s="12">
        <f t="shared" si="8"/>
        <v>108</v>
      </c>
      <c r="G14" s="12">
        <f t="shared" si="8"/>
        <v>463</v>
      </c>
      <c r="H14" s="13" t="s">
        <v>2</v>
      </c>
      <c r="I14" s="12">
        <f t="shared" ref="I14:J14" si="9">SUM(I2:I13)</f>
        <v>463</v>
      </c>
      <c r="J14" s="12">
        <f t="shared" si="9"/>
        <v>372</v>
      </c>
      <c r="L14" s="13">
        <v>1</v>
      </c>
      <c r="M14" s="12" t="s">
        <v>120</v>
      </c>
      <c r="N14" s="12">
        <v>22</v>
      </c>
      <c r="O14" s="12">
        <v>12</v>
      </c>
      <c r="P14" s="12">
        <v>6</v>
      </c>
      <c r="Q14" s="12">
        <v>4</v>
      </c>
      <c r="R14" s="12">
        <v>53</v>
      </c>
      <c r="S14" s="13" t="s">
        <v>2</v>
      </c>
      <c r="T14" s="12">
        <v>37</v>
      </c>
      <c r="U14" s="4">
        <f>SUM(3*O14+P14)</f>
        <v>42</v>
      </c>
    </row>
    <row r="15" spans="1:21" x14ac:dyDescent="0.2">
      <c r="A15" s="13"/>
      <c r="B15" s="29" t="s">
        <v>219</v>
      </c>
      <c r="C15" s="12"/>
      <c r="D15" s="12"/>
      <c r="E15" s="12"/>
      <c r="F15" s="12"/>
      <c r="G15" s="12"/>
      <c r="H15" s="13"/>
      <c r="I15" s="12"/>
      <c r="J15" s="12"/>
      <c r="L15" s="13">
        <v>2</v>
      </c>
      <c r="M15" s="12" t="s">
        <v>207</v>
      </c>
      <c r="N15" s="12">
        <v>22</v>
      </c>
      <c r="O15" s="12">
        <v>12</v>
      </c>
      <c r="P15" s="12">
        <v>5</v>
      </c>
      <c r="Q15" s="12">
        <v>5</v>
      </c>
      <c r="R15" s="12">
        <v>47</v>
      </c>
      <c r="S15" s="13" t="s">
        <v>2</v>
      </c>
      <c r="T15" s="12">
        <v>30</v>
      </c>
      <c r="U15" s="4">
        <f t="shared" ref="U15:U25" si="10">SUM(3*O15+P15)</f>
        <v>41</v>
      </c>
    </row>
    <row r="16" spans="1:21" x14ac:dyDescent="0.2">
      <c r="A16" s="13">
        <v>1</v>
      </c>
      <c r="B16" s="12" t="s">
        <v>23</v>
      </c>
      <c r="C16" s="12">
        <v>22</v>
      </c>
      <c r="D16" s="12">
        <v>18</v>
      </c>
      <c r="E16" s="12">
        <v>2</v>
      </c>
      <c r="F16" s="12">
        <v>2</v>
      </c>
      <c r="G16" s="12">
        <v>66</v>
      </c>
      <c r="H16" s="13" t="s">
        <v>2</v>
      </c>
      <c r="I16" s="12">
        <v>22</v>
      </c>
      <c r="J16" s="4">
        <f t="shared" ref="J16:J27" si="11">SUM(3*D16+E16)</f>
        <v>56</v>
      </c>
      <c r="L16" s="13">
        <v>3</v>
      </c>
      <c r="M16" s="10" t="s">
        <v>407</v>
      </c>
      <c r="N16" s="12">
        <v>22</v>
      </c>
      <c r="O16" s="12">
        <v>12</v>
      </c>
      <c r="P16" s="12">
        <v>3</v>
      </c>
      <c r="Q16" s="12">
        <v>7</v>
      </c>
      <c r="R16" s="12">
        <v>41</v>
      </c>
      <c r="S16" s="13" t="s">
        <v>2</v>
      </c>
      <c r="T16" s="12">
        <v>35</v>
      </c>
      <c r="U16" s="4">
        <f t="shared" si="10"/>
        <v>39</v>
      </c>
    </row>
    <row r="17" spans="1:21" x14ac:dyDescent="0.2">
      <c r="A17" s="13">
        <v>2</v>
      </c>
      <c r="B17" s="10" t="s">
        <v>217</v>
      </c>
      <c r="C17" s="12">
        <v>22</v>
      </c>
      <c r="D17" s="12">
        <v>15</v>
      </c>
      <c r="E17" s="12">
        <v>2</v>
      </c>
      <c r="F17" s="12">
        <v>5</v>
      </c>
      <c r="G17" s="12">
        <v>63</v>
      </c>
      <c r="H17" s="13" t="s">
        <v>2</v>
      </c>
      <c r="I17" s="12">
        <v>24</v>
      </c>
      <c r="J17" s="4">
        <f t="shared" si="11"/>
        <v>47</v>
      </c>
      <c r="L17" s="13">
        <v>4</v>
      </c>
      <c r="M17" s="12" t="s">
        <v>140</v>
      </c>
      <c r="N17" s="12">
        <v>22</v>
      </c>
      <c r="O17" s="12">
        <v>11</v>
      </c>
      <c r="P17" s="12">
        <v>5</v>
      </c>
      <c r="Q17" s="12">
        <v>6</v>
      </c>
      <c r="R17" s="12">
        <v>42</v>
      </c>
      <c r="S17" s="13" t="s">
        <v>2</v>
      </c>
      <c r="T17" s="12">
        <v>26</v>
      </c>
      <c r="U17" s="4">
        <f t="shared" si="10"/>
        <v>38</v>
      </c>
    </row>
    <row r="18" spans="1:21" x14ac:dyDescent="0.2">
      <c r="A18" s="13">
        <v>3</v>
      </c>
      <c r="B18" s="12" t="s">
        <v>153</v>
      </c>
      <c r="C18" s="12">
        <v>22</v>
      </c>
      <c r="D18" s="12">
        <v>15</v>
      </c>
      <c r="E18" s="12">
        <v>1</v>
      </c>
      <c r="F18" s="12">
        <v>6</v>
      </c>
      <c r="G18" s="12">
        <v>58</v>
      </c>
      <c r="H18" s="13" t="s">
        <v>2</v>
      </c>
      <c r="I18" s="12">
        <v>36</v>
      </c>
      <c r="J18" s="4">
        <f t="shared" si="11"/>
        <v>46</v>
      </c>
      <c r="L18" s="13">
        <v>5</v>
      </c>
      <c r="M18" s="32" t="s">
        <v>12</v>
      </c>
      <c r="N18" s="12">
        <v>22</v>
      </c>
      <c r="O18" s="12">
        <v>11</v>
      </c>
      <c r="P18" s="12">
        <v>3</v>
      </c>
      <c r="Q18" s="12">
        <v>8</v>
      </c>
      <c r="R18" s="12">
        <v>45</v>
      </c>
      <c r="S18" s="13" t="s">
        <v>2</v>
      </c>
      <c r="T18" s="12">
        <v>34</v>
      </c>
      <c r="U18" s="4">
        <f t="shared" si="10"/>
        <v>36</v>
      </c>
    </row>
    <row r="19" spans="1:21" x14ac:dyDescent="0.2">
      <c r="A19" s="13">
        <v>4</v>
      </c>
      <c r="B19" s="12" t="s">
        <v>27</v>
      </c>
      <c r="C19" s="12">
        <v>22</v>
      </c>
      <c r="D19" s="12">
        <v>12</v>
      </c>
      <c r="E19" s="12">
        <v>3</v>
      </c>
      <c r="F19" s="12">
        <v>7</v>
      </c>
      <c r="G19" s="12">
        <v>45</v>
      </c>
      <c r="H19" s="13" t="s">
        <v>2</v>
      </c>
      <c r="I19" s="12">
        <v>30</v>
      </c>
      <c r="J19" s="4">
        <f t="shared" si="11"/>
        <v>39</v>
      </c>
      <c r="L19" s="13">
        <v>6</v>
      </c>
      <c r="M19" s="10" t="s">
        <v>408</v>
      </c>
      <c r="N19" s="12">
        <v>22</v>
      </c>
      <c r="O19" s="12">
        <v>8</v>
      </c>
      <c r="P19" s="12">
        <v>6</v>
      </c>
      <c r="Q19" s="12">
        <v>6</v>
      </c>
      <c r="R19" s="12">
        <v>25</v>
      </c>
      <c r="S19" s="13" t="s">
        <v>2</v>
      </c>
      <c r="T19" s="12">
        <v>27</v>
      </c>
      <c r="U19" s="4">
        <f t="shared" si="10"/>
        <v>30</v>
      </c>
    </row>
    <row r="20" spans="1:21" x14ac:dyDescent="0.2">
      <c r="A20" s="13">
        <v>5</v>
      </c>
      <c r="B20" s="12" t="s">
        <v>216</v>
      </c>
      <c r="C20" s="12">
        <v>22</v>
      </c>
      <c r="D20" s="12">
        <v>8</v>
      </c>
      <c r="E20" s="12">
        <v>6</v>
      </c>
      <c r="F20" s="12">
        <v>8</v>
      </c>
      <c r="G20" s="12">
        <v>34</v>
      </c>
      <c r="H20" s="13" t="s">
        <v>2</v>
      </c>
      <c r="I20" s="12">
        <v>30</v>
      </c>
      <c r="J20" s="4">
        <f t="shared" si="11"/>
        <v>30</v>
      </c>
      <c r="L20" s="13">
        <v>7</v>
      </c>
      <c r="M20" s="10" t="s">
        <v>213</v>
      </c>
      <c r="N20" s="12">
        <v>22</v>
      </c>
      <c r="O20" s="12">
        <v>8</v>
      </c>
      <c r="P20" s="12">
        <v>3</v>
      </c>
      <c r="Q20" s="12">
        <v>9</v>
      </c>
      <c r="R20" s="12">
        <v>34</v>
      </c>
      <c r="S20" s="13" t="s">
        <v>2</v>
      </c>
      <c r="T20" s="12">
        <v>48</v>
      </c>
      <c r="U20" s="4">
        <f t="shared" si="10"/>
        <v>27</v>
      </c>
    </row>
    <row r="21" spans="1:21" x14ac:dyDescent="0.2">
      <c r="A21" s="13">
        <v>6</v>
      </c>
      <c r="B21" s="12" t="s">
        <v>215</v>
      </c>
      <c r="C21" s="12">
        <v>22</v>
      </c>
      <c r="D21" s="12">
        <v>8</v>
      </c>
      <c r="E21" s="12">
        <v>6</v>
      </c>
      <c r="F21" s="12">
        <v>8</v>
      </c>
      <c r="G21" s="12">
        <v>25</v>
      </c>
      <c r="H21" s="13" t="s">
        <v>2</v>
      </c>
      <c r="I21" s="12">
        <v>27</v>
      </c>
      <c r="J21" s="4">
        <f t="shared" si="11"/>
        <v>30</v>
      </c>
      <c r="L21" s="13">
        <v>8</v>
      </c>
      <c r="M21" s="12" t="s">
        <v>149</v>
      </c>
      <c r="N21" s="12">
        <v>22</v>
      </c>
      <c r="O21" s="12">
        <v>7</v>
      </c>
      <c r="P21" s="12">
        <v>5</v>
      </c>
      <c r="Q21" s="12">
        <v>11</v>
      </c>
      <c r="R21" s="12">
        <v>38</v>
      </c>
      <c r="S21" s="13" t="s">
        <v>2</v>
      </c>
      <c r="T21" s="12">
        <v>34</v>
      </c>
      <c r="U21" s="4">
        <f t="shared" si="10"/>
        <v>26</v>
      </c>
    </row>
    <row r="22" spans="1:21" x14ac:dyDescent="0.2">
      <c r="A22" s="13">
        <v>7</v>
      </c>
      <c r="B22" s="12" t="s">
        <v>121</v>
      </c>
      <c r="C22" s="12">
        <v>22</v>
      </c>
      <c r="D22" s="12">
        <v>6</v>
      </c>
      <c r="E22" s="12">
        <v>7</v>
      </c>
      <c r="F22" s="12">
        <v>9</v>
      </c>
      <c r="G22" s="12">
        <v>28</v>
      </c>
      <c r="H22" s="13" t="s">
        <v>2</v>
      </c>
      <c r="I22" s="12">
        <v>38</v>
      </c>
      <c r="J22" s="4">
        <f t="shared" si="11"/>
        <v>25</v>
      </c>
      <c r="L22" s="13">
        <v>9</v>
      </c>
      <c r="M22" s="12" t="s">
        <v>390</v>
      </c>
      <c r="N22" s="12">
        <v>22</v>
      </c>
      <c r="O22" s="12">
        <v>7</v>
      </c>
      <c r="P22" s="12">
        <v>5</v>
      </c>
      <c r="Q22" s="12">
        <v>11</v>
      </c>
      <c r="R22" s="12">
        <v>36</v>
      </c>
      <c r="S22" s="13" t="s">
        <v>2</v>
      </c>
      <c r="T22" s="12">
        <v>40</v>
      </c>
      <c r="U22" s="4">
        <f t="shared" si="10"/>
        <v>26</v>
      </c>
    </row>
    <row r="23" spans="1:21" x14ac:dyDescent="0.2">
      <c r="A23" s="13">
        <v>8</v>
      </c>
      <c r="B23" s="32" t="s">
        <v>12</v>
      </c>
      <c r="C23" s="12">
        <v>22</v>
      </c>
      <c r="D23" s="12">
        <v>7</v>
      </c>
      <c r="E23" s="12">
        <v>4</v>
      </c>
      <c r="F23" s="12">
        <v>11</v>
      </c>
      <c r="G23" s="12">
        <v>40</v>
      </c>
      <c r="H23" s="13" t="s">
        <v>2</v>
      </c>
      <c r="I23" s="12">
        <v>59</v>
      </c>
      <c r="J23" s="4">
        <f t="shared" si="11"/>
        <v>25</v>
      </c>
      <c r="L23" s="13">
        <v>10</v>
      </c>
      <c r="M23" s="12" t="s">
        <v>121</v>
      </c>
      <c r="N23" s="12">
        <v>22</v>
      </c>
      <c r="O23" s="12">
        <v>7</v>
      </c>
      <c r="P23" s="12">
        <v>5</v>
      </c>
      <c r="Q23" s="12">
        <v>14</v>
      </c>
      <c r="R23" s="12">
        <v>31</v>
      </c>
      <c r="S23" s="13" t="s">
        <v>2</v>
      </c>
      <c r="T23" s="12">
        <v>45</v>
      </c>
      <c r="U23" s="4">
        <f t="shared" si="10"/>
        <v>26</v>
      </c>
    </row>
    <row r="24" spans="1:21" x14ac:dyDescent="0.2">
      <c r="A24" s="13">
        <v>9</v>
      </c>
      <c r="B24" s="12" t="s">
        <v>214</v>
      </c>
      <c r="C24" s="12">
        <v>22</v>
      </c>
      <c r="D24" s="12">
        <v>5</v>
      </c>
      <c r="E24" s="12">
        <v>6</v>
      </c>
      <c r="F24" s="12">
        <v>11</v>
      </c>
      <c r="G24" s="12">
        <v>32</v>
      </c>
      <c r="H24" s="13" t="s">
        <v>2</v>
      </c>
      <c r="I24" s="12">
        <v>41</v>
      </c>
      <c r="J24" s="4">
        <f t="shared" si="11"/>
        <v>21</v>
      </c>
      <c r="L24" s="13">
        <v>11</v>
      </c>
      <c r="M24" s="12" t="s">
        <v>128</v>
      </c>
      <c r="N24" s="12">
        <v>22</v>
      </c>
      <c r="O24" s="10">
        <v>6</v>
      </c>
      <c r="P24" s="10">
        <v>4</v>
      </c>
      <c r="Q24" s="10">
        <v>11</v>
      </c>
      <c r="R24" s="10">
        <v>44</v>
      </c>
      <c r="S24" s="13" t="s">
        <v>2</v>
      </c>
      <c r="T24" s="10">
        <v>52</v>
      </c>
      <c r="U24" s="4">
        <f t="shared" si="10"/>
        <v>22</v>
      </c>
    </row>
    <row r="25" spans="1:21" x14ac:dyDescent="0.2">
      <c r="A25" s="13">
        <v>10</v>
      </c>
      <c r="B25" s="12" t="s">
        <v>149</v>
      </c>
      <c r="C25" s="12">
        <v>22</v>
      </c>
      <c r="D25" s="12">
        <v>5</v>
      </c>
      <c r="E25" s="12">
        <v>4</v>
      </c>
      <c r="F25" s="12">
        <v>13</v>
      </c>
      <c r="G25" s="12">
        <v>28</v>
      </c>
      <c r="H25" s="13" t="s">
        <v>2</v>
      </c>
      <c r="I25" s="12">
        <v>44</v>
      </c>
      <c r="J25" s="4">
        <f t="shared" si="11"/>
        <v>19</v>
      </c>
      <c r="L25" s="13">
        <v>12</v>
      </c>
      <c r="M25" s="12" t="s">
        <v>365</v>
      </c>
      <c r="N25" s="12">
        <v>22</v>
      </c>
      <c r="O25" s="10">
        <v>4</v>
      </c>
      <c r="P25" s="10">
        <v>4</v>
      </c>
      <c r="Q25" s="10">
        <v>17</v>
      </c>
      <c r="R25" s="10">
        <v>23</v>
      </c>
      <c r="S25" s="13" t="s">
        <v>2</v>
      </c>
      <c r="T25" s="10">
        <v>51</v>
      </c>
      <c r="U25" s="4">
        <f t="shared" si="10"/>
        <v>16</v>
      </c>
    </row>
    <row r="26" spans="1:21" x14ac:dyDescent="0.2">
      <c r="A26" s="13">
        <v>11</v>
      </c>
      <c r="B26" s="10" t="s">
        <v>148</v>
      </c>
      <c r="C26" s="12">
        <v>22</v>
      </c>
      <c r="D26" s="10">
        <v>4</v>
      </c>
      <c r="E26" s="10">
        <v>5</v>
      </c>
      <c r="F26" s="10">
        <v>13</v>
      </c>
      <c r="G26" s="10">
        <v>35</v>
      </c>
      <c r="H26" s="13" t="s">
        <v>2</v>
      </c>
      <c r="I26" s="10">
        <v>63</v>
      </c>
      <c r="J26" s="4">
        <f t="shared" si="11"/>
        <v>17</v>
      </c>
      <c r="N26" s="12">
        <f>SUM(N14:N25)</f>
        <v>264</v>
      </c>
      <c r="O26" s="12">
        <f t="shared" ref="O26:R26" si="12">SUM(O14:O25)</f>
        <v>105</v>
      </c>
      <c r="P26" s="12">
        <f t="shared" si="12"/>
        <v>54</v>
      </c>
      <c r="Q26" s="12">
        <f t="shared" si="12"/>
        <v>109</v>
      </c>
      <c r="R26" s="12">
        <f t="shared" si="12"/>
        <v>459</v>
      </c>
      <c r="S26" s="13" t="s">
        <v>2</v>
      </c>
      <c r="T26" s="12">
        <f t="shared" ref="T26:U26" si="13">SUM(T14:T25)</f>
        <v>459</v>
      </c>
      <c r="U26" s="12">
        <f t="shared" si="13"/>
        <v>369</v>
      </c>
    </row>
    <row r="27" spans="1:21" x14ac:dyDescent="0.2">
      <c r="A27" s="13">
        <v>12</v>
      </c>
      <c r="B27" s="12" t="s">
        <v>213</v>
      </c>
      <c r="C27" s="12">
        <v>22</v>
      </c>
      <c r="D27" s="10">
        <v>4</v>
      </c>
      <c r="E27" s="10">
        <v>4</v>
      </c>
      <c r="F27" s="10">
        <v>14</v>
      </c>
      <c r="G27" s="10">
        <v>30</v>
      </c>
      <c r="H27" s="13" t="s">
        <v>2</v>
      </c>
      <c r="I27" s="10">
        <v>70</v>
      </c>
      <c r="J27" s="4">
        <f t="shared" si="11"/>
        <v>16</v>
      </c>
      <c r="L27" s="13"/>
      <c r="M27" s="29" t="s">
        <v>409</v>
      </c>
      <c r="N27" s="12"/>
      <c r="O27" s="12"/>
      <c r="P27" s="12"/>
      <c r="Q27" s="12"/>
      <c r="R27" s="12"/>
      <c r="S27" s="13"/>
      <c r="T27" s="12"/>
      <c r="U27" s="12"/>
    </row>
    <row r="28" spans="1:21" x14ac:dyDescent="0.2">
      <c r="C28" s="12">
        <f>SUM(C16:C27)</f>
        <v>264</v>
      </c>
      <c r="D28" s="12">
        <f t="shared" ref="D28:G28" si="14">SUM(D16:D27)</f>
        <v>107</v>
      </c>
      <c r="E28" s="12">
        <f t="shared" si="14"/>
        <v>50</v>
      </c>
      <c r="F28" s="12">
        <f t="shared" si="14"/>
        <v>107</v>
      </c>
      <c r="G28" s="12">
        <f t="shared" si="14"/>
        <v>484</v>
      </c>
      <c r="H28" s="13" t="s">
        <v>2</v>
      </c>
      <c r="I28" s="12">
        <f t="shared" ref="I28:J28" si="15">SUM(I16:I27)</f>
        <v>484</v>
      </c>
      <c r="J28" s="12">
        <f t="shared" si="15"/>
        <v>371</v>
      </c>
      <c r="L28" s="13">
        <v>1</v>
      </c>
      <c r="M28" s="12" t="s">
        <v>148</v>
      </c>
      <c r="N28" s="12">
        <v>20</v>
      </c>
      <c r="O28" s="12">
        <v>14</v>
      </c>
      <c r="P28" s="12">
        <v>5</v>
      </c>
      <c r="Q28" s="12">
        <v>1</v>
      </c>
      <c r="R28" s="12">
        <v>50</v>
      </c>
      <c r="S28" s="13" t="s">
        <v>2</v>
      </c>
      <c r="T28" s="12">
        <v>23</v>
      </c>
      <c r="U28" s="4">
        <f>SUM(3*O28+P28)</f>
        <v>47</v>
      </c>
    </row>
    <row r="29" spans="1:21" x14ac:dyDescent="0.2">
      <c r="A29" s="13"/>
      <c r="B29" s="29" t="s">
        <v>220</v>
      </c>
      <c r="C29" s="12"/>
      <c r="D29" s="12"/>
      <c r="E29" s="12"/>
      <c r="F29" s="12"/>
      <c r="G29" s="12"/>
      <c r="H29" s="13"/>
      <c r="I29" s="12"/>
      <c r="J29" s="12"/>
      <c r="L29" s="13">
        <v>2</v>
      </c>
      <c r="M29" s="12" t="s">
        <v>217</v>
      </c>
      <c r="N29" s="12">
        <v>20</v>
      </c>
      <c r="O29" s="12">
        <v>12</v>
      </c>
      <c r="P29" s="12">
        <v>5</v>
      </c>
      <c r="Q29" s="12">
        <v>3</v>
      </c>
      <c r="R29" s="12">
        <v>55</v>
      </c>
      <c r="S29" s="13" t="s">
        <v>2</v>
      </c>
      <c r="T29" s="12">
        <v>24</v>
      </c>
      <c r="U29" s="4">
        <f t="shared" ref="U29:U38" si="16">SUM(3*O29+P29)</f>
        <v>41</v>
      </c>
    </row>
    <row r="30" spans="1:21" x14ac:dyDescent="0.2">
      <c r="A30" s="13">
        <v>1</v>
      </c>
      <c r="B30" s="12" t="s">
        <v>203</v>
      </c>
      <c r="C30" s="12">
        <v>20</v>
      </c>
      <c r="D30" s="12">
        <v>14</v>
      </c>
      <c r="E30" s="12">
        <v>3</v>
      </c>
      <c r="F30" s="12">
        <v>3</v>
      </c>
      <c r="G30" s="12">
        <v>69</v>
      </c>
      <c r="H30" s="13" t="s">
        <v>2</v>
      </c>
      <c r="I30" s="12">
        <v>27</v>
      </c>
      <c r="J30" s="4">
        <f>SUM(3*D30+E30)</f>
        <v>45</v>
      </c>
      <c r="L30" s="13">
        <v>3</v>
      </c>
      <c r="M30" s="12" t="s">
        <v>140</v>
      </c>
      <c r="N30" s="12">
        <v>20</v>
      </c>
      <c r="O30" s="12">
        <v>11</v>
      </c>
      <c r="P30" s="12">
        <v>6</v>
      </c>
      <c r="Q30" s="12">
        <v>3</v>
      </c>
      <c r="R30" s="12">
        <v>57</v>
      </c>
      <c r="S30" s="13" t="s">
        <v>2</v>
      </c>
      <c r="T30" s="12">
        <v>31</v>
      </c>
      <c r="U30" s="4">
        <f t="shared" si="16"/>
        <v>39</v>
      </c>
    </row>
    <row r="31" spans="1:21" x14ac:dyDescent="0.2">
      <c r="A31" s="13">
        <v>2</v>
      </c>
      <c r="B31" s="10" t="s">
        <v>204</v>
      </c>
      <c r="C31" s="12">
        <v>20</v>
      </c>
      <c r="D31" s="12">
        <v>13</v>
      </c>
      <c r="E31" s="12">
        <v>2</v>
      </c>
      <c r="F31" s="12">
        <v>5</v>
      </c>
      <c r="G31" s="12">
        <v>65</v>
      </c>
      <c r="H31" s="13" t="s">
        <v>2</v>
      </c>
      <c r="I31" s="12">
        <v>35</v>
      </c>
      <c r="J31" s="4">
        <f t="shared" ref="J31:J40" si="17">SUM(3*D31+E31)</f>
        <v>41</v>
      </c>
      <c r="L31" s="13">
        <v>4</v>
      </c>
      <c r="M31" s="12" t="s">
        <v>149</v>
      </c>
      <c r="N31" s="12">
        <v>20</v>
      </c>
      <c r="O31" s="12">
        <v>10</v>
      </c>
      <c r="P31" s="12">
        <v>4</v>
      </c>
      <c r="Q31" s="12">
        <v>6</v>
      </c>
      <c r="R31" s="12">
        <v>34</v>
      </c>
      <c r="S31" s="13" t="s">
        <v>2</v>
      </c>
      <c r="T31" s="12">
        <v>24</v>
      </c>
      <c r="U31" s="4">
        <f t="shared" si="16"/>
        <v>34</v>
      </c>
    </row>
    <row r="32" spans="1:21" x14ac:dyDescent="0.2">
      <c r="A32" s="13">
        <v>3</v>
      </c>
      <c r="B32" s="12" t="s">
        <v>128</v>
      </c>
      <c r="C32" s="12">
        <v>20</v>
      </c>
      <c r="D32" s="12">
        <v>12</v>
      </c>
      <c r="E32" s="12">
        <v>4</v>
      </c>
      <c r="F32" s="12">
        <v>4</v>
      </c>
      <c r="G32" s="12">
        <v>46</v>
      </c>
      <c r="H32" s="13" t="s">
        <v>2</v>
      </c>
      <c r="I32" s="12">
        <v>28</v>
      </c>
      <c r="J32" s="4">
        <f t="shared" si="17"/>
        <v>40</v>
      </c>
      <c r="L32" s="13">
        <v>5</v>
      </c>
      <c r="M32" s="12" t="s">
        <v>153</v>
      </c>
      <c r="N32" s="12">
        <v>20</v>
      </c>
      <c r="O32" s="12">
        <v>10</v>
      </c>
      <c r="P32" s="12">
        <v>4</v>
      </c>
      <c r="Q32" s="12">
        <v>6</v>
      </c>
      <c r="R32" s="12">
        <v>48</v>
      </c>
      <c r="S32" s="13" t="s">
        <v>2</v>
      </c>
      <c r="T32" s="12">
        <v>40</v>
      </c>
      <c r="U32" s="4">
        <f t="shared" si="16"/>
        <v>34</v>
      </c>
    </row>
    <row r="33" spans="1:21" x14ac:dyDescent="0.2">
      <c r="A33" s="13">
        <v>4</v>
      </c>
      <c r="B33" s="12" t="s">
        <v>205</v>
      </c>
      <c r="C33" s="12">
        <v>20</v>
      </c>
      <c r="D33" s="12">
        <v>9</v>
      </c>
      <c r="E33" s="12">
        <v>3</v>
      </c>
      <c r="F33" s="12">
        <v>8</v>
      </c>
      <c r="G33" s="12">
        <v>44</v>
      </c>
      <c r="H33" s="13" t="s">
        <v>2</v>
      </c>
      <c r="I33" s="12">
        <v>40</v>
      </c>
      <c r="J33" s="4">
        <f t="shared" si="17"/>
        <v>30</v>
      </c>
      <c r="L33" s="13">
        <v>6</v>
      </c>
      <c r="M33" s="12" t="s">
        <v>397</v>
      </c>
      <c r="N33" s="12">
        <v>20</v>
      </c>
      <c r="O33" s="12">
        <v>6</v>
      </c>
      <c r="P33" s="12">
        <v>5</v>
      </c>
      <c r="Q33" s="12">
        <v>9</v>
      </c>
      <c r="R33" s="12">
        <v>30</v>
      </c>
      <c r="S33" s="13" t="s">
        <v>2</v>
      </c>
      <c r="T33" s="12">
        <v>40</v>
      </c>
      <c r="U33" s="4">
        <f t="shared" si="16"/>
        <v>23</v>
      </c>
    </row>
    <row r="34" spans="1:21" x14ac:dyDescent="0.2">
      <c r="A34" s="13">
        <v>5</v>
      </c>
      <c r="B34" s="10" t="s">
        <v>211</v>
      </c>
      <c r="C34" s="12">
        <v>20</v>
      </c>
      <c r="D34" s="12">
        <v>8</v>
      </c>
      <c r="E34" s="12">
        <v>6</v>
      </c>
      <c r="F34" s="12">
        <v>6</v>
      </c>
      <c r="G34" s="12">
        <v>31</v>
      </c>
      <c r="H34" s="13" t="s">
        <v>2</v>
      </c>
      <c r="I34" s="12">
        <v>27</v>
      </c>
      <c r="J34" s="4">
        <f t="shared" si="17"/>
        <v>30</v>
      </c>
      <c r="L34" s="13">
        <v>7</v>
      </c>
      <c r="M34" s="12" t="s">
        <v>121</v>
      </c>
      <c r="N34" s="12">
        <v>20</v>
      </c>
      <c r="O34" s="12">
        <v>5</v>
      </c>
      <c r="P34" s="12">
        <v>6</v>
      </c>
      <c r="Q34" s="12">
        <v>9</v>
      </c>
      <c r="R34" s="12">
        <v>40</v>
      </c>
      <c r="S34" s="13" t="s">
        <v>2</v>
      </c>
      <c r="T34" s="12">
        <v>45</v>
      </c>
      <c r="U34" s="4">
        <f t="shared" si="16"/>
        <v>21</v>
      </c>
    </row>
    <row r="35" spans="1:21" x14ac:dyDescent="0.2">
      <c r="A35" s="13">
        <v>6</v>
      </c>
      <c r="B35" s="32" t="s">
        <v>12</v>
      </c>
      <c r="C35" s="12">
        <v>20</v>
      </c>
      <c r="D35" s="12">
        <v>8</v>
      </c>
      <c r="E35" s="12">
        <v>6</v>
      </c>
      <c r="F35" s="12">
        <v>6</v>
      </c>
      <c r="G35" s="12">
        <v>32</v>
      </c>
      <c r="H35" s="13" t="s">
        <v>2</v>
      </c>
      <c r="I35" s="12">
        <v>31</v>
      </c>
      <c r="J35" s="4">
        <f t="shared" si="17"/>
        <v>30</v>
      </c>
      <c r="L35" s="13">
        <v>8</v>
      </c>
      <c r="M35" s="32" t="s">
        <v>12</v>
      </c>
      <c r="N35" s="12">
        <v>20</v>
      </c>
      <c r="O35" s="12">
        <v>5</v>
      </c>
      <c r="P35" s="12">
        <v>5</v>
      </c>
      <c r="Q35" s="12">
        <v>10</v>
      </c>
      <c r="R35" s="12">
        <v>31</v>
      </c>
      <c r="S35" s="13" t="s">
        <v>2</v>
      </c>
      <c r="T35" s="12">
        <v>48</v>
      </c>
      <c r="U35" s="4">
        <f t="shared" si="16"/>
        <v>20</v>
      </c>
    </row>
    <row r="36" spans="1:21" x14ac:dyDescent="0.2">
      <c r="A36" s="13">
        <v>7</v>
      </c>
      <c r="B36" s="12" t="s">
        <v>206</v>
      </c>
      <c r="C36" s="12">
        <v>20</v>
      </c>
      <c r="D36" s="12">
        <v>8</v>
      </c>
      <c r="E36" s="12">
        <v>3</v>
      </c>
      <c r="F36" s="12">
        <v>9</v>
      </c>
      <c r="G36" s="12">
        <v>44</v>
      </c>
      <c r="H36" s="13" t="s">
        <v>2</v>
      </c>
      <c r="I36" s="12">
        <v>49</v>
      </c>
      <c r="J36" s="4">
        <f t="shared" si="17"/>
        <v>27</v>
      </c>
      <c r="L36" s="13">
        <v>9</v>
      </c>
      <c r="M36" s="10" t="s">
        <v>407</v>
      </c>
      <c r="N36" s="12">
        <v>20</v>
      </c>
      <c r="O36" s="12">
        <v>5</v>
      </c>
      <c r="P36" s="12">
        <v>2</v>
      </c>
      <c r="Q36" s="12">
        <v>13</v>
      </c>
      <c r="R36" s="12">
        <v>39</v>
      </c>
      <c r="S36" s="13" t="s">
        <v>2</v>
      </c>
      <c r="T36" s="12">
        <v>56</v>
      </c>
      <c r="U36" s="4">
        <f t="shared" si="16"/>
        <v>17</v>
      </c>
    </row>
    <row r="37" spans="1:21" x14ac:dyDescent="0.2">
      <c r="A37" s="13">
        <v>8</v>
      </c>
      <c r="B37" s="12" t="s">
        <v>5</v>
      </c>
      <c r="C37" s="12">
        <v>20</v>
      </c>
      <c r="D37" s="12">
        <v>5</v>
      </c>
      <c r="E37" s="12">
        <v>6</v>
      </c>
      <c r="F37" s="12">
        <v>9</v>
      </c>
      <c r="G37" s="12">
        <v>17</v>
      </c>
      <c r="H37" s="13" t="s">
        <v>2</v>
      </c>
      <c r="I37" s="12">
        <v>26</v>
      </c>
      <c r="J37" s="4">
        <f t="shared" si="17"/>
        <v>21</v>
      </c>
      <c r="L37" s="13">
        <v>10</v>
      </c>
      <c r="M37" s="10" t="s">
        <v>213</v>
      </c>
      <c r="N37" s="12">
        <v>20</v>
      </c>
      <c r="O37" s="12">
        <v>3</v>
      </c>
      <c r="P37" s="12">
        <v>5</v>
      </c>
      <c r="Q37" s="12">
        <v>12</v>
      </c>
      <c r="R37" s="12">
        <v>27</v>
      </c>
      <c r="S37" s="13" t="s">
        <v>2</v>
      </c>
      <c r="T37" s="12">
        <v>51</v>
      </c>
      <c r="U37" s="4">
        <f t="shared" si="16"/>
        <v>14</v>
      </c>
    </row>
    <row r="38" spans="1:21" x14ac:dyDescent="0.2">
      <c r="A38" s="13">
        <v>9</v>
      </c>
      <c r="B38" s="12" t="s">
        <v>207</v>
      </c>
      <c r="C38" s="12">
        <v>20</v>
      </c>
      <c r="D38" s="12">
        <v>4</v>
      </c>
      <c r="E38" s="12">
        <v>8</v>
      </c>
      <c r="F38" s="12">
        <v>8</v>
      </c>
      <c r="G38" s="12">
        <v>41</v>
      </c>
      <c r="H38" s="13" t="s">
        <v>2</v>
      </c>
      <c r="I38" s="12">
        <v>43</v>
      </c>
      <c r="J38" s="4">
        <f t="shared" si="17"/>
        <v>20</v>
      </c>
      <c r="L38" s="13">
        <v>11</v>
      </c>
      <c r="M38" s="12" t="s">
        <v>408</v>
      </c>
      <c r="N38" s="12">
        <v>20</v>
      </c>
      <c r="O38" s="10">
        <v>2</v>
      </c>
      <c r="P38" s="10">
        <v>7</v>
      </c>
      <c r="Q38" s="10">
        <v>11</v>
      </c>
      <c r="R38" s="10">
        <v>19</v>
      </c>
      <c r="S38" s="13" t="s">
        <v>2</v>
      </c>
      <c r="T38" s="10">
        <v>48</v>
      </c>
      <c r="U38" s="4">
        <f t="shared" si="16"/>
        <v>13</v>
      </c>
    </row>
    <row r="39" spans="1:21" x14ac:dyDescent="0.2">
      <c r="A39" s="13">
        <v>10</v>
      </c>
      <c r="B39" s="12" t="s">
        <v>208</v>
      </c>
      <c r="C39" s="12">
        <v>20</v>
      </c>
      <c r="D39" s="12">
        <v>6</v>
      </c>
      <c r="E39" s="12">
        <v>2</v>
      </c>
      <c r="F39" s="12">
        <v>12</v>
      </c>
      <c r="G39" s="12">
        <v>36</v>
      </c>
      <c r="H39" s="13" t="s">
        <v>2</v>
      </c>
      <c r="I39" s="12">
        <v>49</v>
      </c>
      <c r="J39" s="4">
        <f t="shared" si="17"/>
        <v>20</v>
      </c>
      <c r="L39" s="13">
        <v>12</v>
      </c>
      <c r="M39" s="12" t="s">
        <v>207</v>
      </c>
      <c r="N39" s="12" t="s">
        <v>212</v>
      </c>
      <c r="S39" s="13"/>
      <c r="U39" s="4"/>
    </row>
    <row r="40" spans="1:21" x14ac:dyDescent="0.2">
      <c r="A40" s="13">
        <v>11</v>
      </c>
      <c r="B40" s="12" t="s">
        <v>209</v>
      </c>
      <c r="C40" s="12">
        <v>20</v>
      </c>
      <c r="D40" s="10">
        <v>1</v>
      </c>
      <c r="E40" s="10">
        <v>1</v>
      </c>
      <c r="F40" s="10">
        <v>18</v>
      </c>
      <c r="G40" s="10">
        <v>18</v>
      </c>
      <c r="H40" s="13" t="s">
        <v>2</v>
      </c>
      <c r="I40" s="10">
        <v>88</v>
      </c>
      <c r="J40" s="4">
        <f t="shared" si="17"/>
        <v>4</v>
      </c>
      <c r="N40" s="12">
        <f>SUM(N28:N39)</f>
        <v>220</v>
      </c>
      <c r="O40" s="12">
        <f t="shared" ref="O40:R40" si="18">SUM(O28:O39)</f>
        <v>83</v>
      </c>
      <c r="P40" s="12">
        <f t="shared" si="18"/>
        <v>54</v>
      </c>
      <c r="Q40" s="12">
        <f t="shared" si="18"/>
        <v>83</v>
      </c>
      <c r="R40" s="12">
        <f t="shared" si="18"/>
        <v>430</v>
      </c>
      <c r="S40" s="13" t="s">
        <v>2</v>
      </c>
      <c r="T40" s="12">
        <f t="shared" ref="T40:U40" si="19">SUM(T28:T39)</f>
        <v>430</v>
      </c>
      <c r="U40" s="12">
        <f t="shared" si="19"/>
        <v>303</v>
      </c>
    </row>
    <row r="41" spans="1:21" x14ac:dyDescent="0.2">
      <c r="A41" s="13">
        <v>12</v>
      </c>
      <c r="B41" s="10" t="s">
        <v>210</v>
      </c>
      <c r="C41" s="12" t="s">
        <v>212</v>
      </c>
      <c r="H41" s="13" t="s">
        <v>2</v>
      </c>
      <c r="J41" s="4"/>
      <c r="L41" s="13"/>
      <c r="M41" s="29" t="s">
        <v>410</v>
      </c>
      <c r="N41" s="12"/>
      <c r="O41" s="12"/>
      <c r="P41" s="12"/>
      <c r="Q41" s="12"/>
      <c r="R41" s="12"/>
      <c r="S41" s="13"/>
      <c r="T41" s="12"/>
      <c r="U41" s="12"/>
    </row>
    <row r="42" spans="1:21" x14ac:dyDescent="0.2">
      <c r="C42" s="12">
        <f>SUM(C30:C41)</f>
        <v>220</v>
      </c>
      <c r="D42" s="12">
        <f t="shared" ref="D42:G42" si="20">SUM(D30:D41)</f>
        <v>88</v>
      </c>
      <c r="E42" s="12">
        <f t="shared" si="20"/>
        <v>44</v>
      </c>
      <c r="F42" s="12">
        <f t="shared" si="20"/>
        <v>88</v>
      </c>
      <c r="G42" s="12">
        <f t="shared" si="20"/>
        <v>443</v>
      </c>
      <c r="H42" s="13" t="s">
        <v>2</v>
      </c>
      <c r="I42" s="12">
        <f t="shared" ref="I42:J42" si="21">SUM(I30:I41)</f>
        <v>443</v>
      </c>
      <c r="J42" s="12">
        <f t="shared" si="21"/>
        <v>308</v>
      </c>
      <c r="L42" s="13">
        <v>1</v>
      </c>
      <c r="M42" s="12" t="s">
        <v>120</v>
      </c>
      <c r="N42" s="12">
        <v>22</v>
      </c>
      <c r="O42" s="12">
        <v>17</v>
      </c>
      <c r="P42" s="12">
        <v>3</v>
      </c>
      <c r="Q42" s="12">
        <v>2</v>
      </c>
      <c r="R42" s="12">
        <v>70</v>
      </c>
      <c r="S42" s="13" t="s">
        <v>2</v>
      </c>
      <c r="T42" s="12">
        <v>16</v>
      </c>
      <c r="U42" s="4">
        <f>SUM(3*O42+P42)</f>
        <v>54</v>
      </c>
    </row>
    <row r="43" spans="1:21" x14ac:dyDescent="0.2">
      <c r="A43" s="13"/>
      <c r="B43" s="29" t="s">
        <v>388</v>
      </c>
      <c r="C43" s="12"/>
      <c r="D43" s="12"/>
      <c r="E43" s="12"/>
      <c r="F43" s="12"/>
      <c r="G43" s="12"/>
      <c r="H43" s="13"/>
      <c r="I43" s="12"/>
      <c r="J43" s="12"/>
      <c r="L43" s="13">
        <v>2</v>
      </c>
      <c r="M43" s="12" t="s">
        <v>20</v>
      </c>
      <c r="N43" s="12">
        <v>22</v>
      </c>
      <c r="O43" s="12">
        <v>15</v>
      </c>
      <c r="P43" s="12">
        <v>6</v>
      </c>
      <c r="Q43" s="12">
        <v>1</v>
      </c>
      <c r="R43" s="12">
        <v>79</v>
      </c>
      <c r="S43" s="13" t="s">
        <v>2</v>
      </c>
      <c r="T43" s="12">
        <v>29</v>
      </c>
      <c r="U43" s="4">
        <f t="shared" ref="U43:U53" si="22">SUM(3*O43+P43)</f>
        <v>51</v>
      </c>
    </row>
    <row r="44" spans="1:21" x14ac:dyDescent="0.2">
      <c r="A44" s="13">
        <v>1</v>
      </c>
      <c r="B44" s="10" t="s">
        <v>391</v>
      </c>
      <c r="C44" s="12">
        <v>22</v>
      </c>
      <c r="D44" s="12">
        <v>17</v>
      </c>
      <c r="E44" s="12">
        <v>3</v>
      </c>
      <c r="F44" s="12">
        <v>2</v>
      </c>
      <c r="G44" s="12">
        <v>62</v>
      </c>
      <c r="H44" s="13" t="s">
        <v>2</v>
      </c>
      <c r="I44" s="12">
        <v>11</v>
      </c>
      <c r="J44" s="4">
        <f>SUM(3*D44+E44)</f>
        <v>54</v>
      </c>
      <c r="L44" s="13">
        <v>3</v>
      </c>
      <c r="M44" s="12" t="s">
        <v>153</v>
      </c>
      <c r="N44" s="12">
        <v>22</v>
      </c>
      <c r="O44" s="12">
        <v>14</v>
      </c>
      <c r="P44" s="12">
        <v>1</v>
      </c>
      <c r="Q44" s="12">
        <v>7</v>
      </c>
      <c r="R44" s="12">
        <v>71</v>
      </c>
      <c r="S44" s="13" t="s">
        <v>2</v>
      </c>
      <c r="T44" s="12">
        <v>32</v>
      </c>
      <c r="U44" s="4">
        <f t="shared" si="22"/>
        <v>43</v>
      </c>
    </row>
    <row r="45" spans="1:21" x14ac:dyDescent="0.2">
      <c r="A45" s="13">
        <v>2</v>
      </c>
      <c r="B45" s="10" t="s">
        <v>211</v>
      </c>
      <c r="C45" s="12">
        <v>22</v>
      </c>
      <c r="D45" s="12">
        <v>14</v>
      </c>
      <c r="E45" s="12">
        <v>3</v>
      </c>
      <c r="F45" s="12">
        <v>5</v>
      </c>
      <c r="G45" s="12">
        <v>54</v>
      </c>
      <c r="H45" s="13" t="s">
        <v>2</v>
      </c>
      <c r="I45" s="12">
        <v>28</v>
      </c>
      <c r="J45" s="4">
        <f t="shared" ref="J45:J55" si="23">SUM(3*D45+E45)</f>
        <v>45</v>
      </c>
      <c r="L45" s="13">
        <v>4</v>
      </c>
      <c r="M45" s="12" t="s">
        <v>149</v>
      </c>
      <c r="N45" s="12">
        <v>22</v>
      </c>
      <c r="O45" s="12">
        <v>14</v>
      </c>
      <c r="P45" s="12">
        <v>1</v>
      </c>
      <c r="Q45" s="12">
        <v>7</v>
      </c>
      <c r="R45" s="12">
        <v>57</v>
      </c>
      <c r="S45" s="13" t="s">
        <v>2</v>
      </c>
      <c r="T45" s="12">
        <v>23</v>
      </c>
      <c r="U45" s="4">
        <f t="shared" si="22"/>
        <v>43</v>
      </c>
    </row>
    <row r="46" spans="1:21" x14ac:dyDescent="0.2">
      <c r="A46" s="13">
        <v>3</v>
      </c>
      <c r="B46" s="12" t="s">
        <v>205</v>
      </c>
      <c r="C46" s="12">
        <v>22</v>
      </c>
      <c r="D46" s="12">
        <v>12</v>
      </c>
      <c r="E46" s="12">
        <v>4</v>
      </c>
      <c r="F46" s="12">
        <v>6</v>
      </c>
      <c r="G46" s="12">
        <v>50</v>
      </c>
      <c r="H46" s="13" t="s">
        <v>2</v>
      </c>
      <c r="I46" s="12">
        <v>42</v>
      </c>
      <c r="J46" s="4">
        <f t="shared" si="23"/>
        <v>40</v>
      </c>
      <c r="L46" s="13">
        <v>5</v>
      </c>
      <c r="M46" s="12" t="s">
        <v>397</v>
      </c>
      <c r="N46" s="12">
        <v>22</v>
      </c>
      <c r="O46" s="12">
        <v>10</v>
      </c>
      <c r="P46" s="12">
        <v>6</v>
      </c>
      <c r="Q46" s="12">
        <v>6</v>
      </c>
      <c r="R46" s="12">
        <v>42</v>
      </c>
      <c r="S46" s="13" t="s">
        <v>2</v>
      </c>
      <c r="T46" s="12">
        <v>33</v>
      </c>
      <c r="U46" s="4">
        <f t="shared" si="22"/>
        <v>36</v>
      </c>
    </row>
    <row r="47" spans="1:21" x14ac:dyDescent="0.2">
      <c r="A47" s="13">
        <v>4</v>
      </c>
      <c r="B47" s="12" t="s">
        <v>5</v>
      </c>
      <c r="C47" s="12">
        <v>22</v>
      </c>
      <c r="D47" s="12">
        <v>12</v>
      </c>
      <c r="E47" s="12">
        <v>3</v>
      </c>
      <c r="F47" s="12">
        <v>7</v>
      </c>
      <c r="G47" s="12">
        <v>42</v>
      </c>
      <c r="H47" s="13" t="s">
        <v>2</v>
      </c>
      <c r="I47" s="12">
        <v>37</v>
      </c>
      <c r="J47" s="4">
        <f t="shared" si="23"/>
        <v>39</v>
      </c>
      <c r="L47" s="13">
        <v>6</v>
      </c>
      <c r="M47" s="10" t="s">
        <v>407</v>
      </c>
      <c r="N47" s="12">
        <v>22</v>
      </c>
      <c r="O47" s="12">
        <v>9</v>
      </c>
      <c r="P47" s="12">
        <v>4</v>
      </c>
      <c r="Q47" s="12">
        <v>9</v>
      </c>
      <c r="R47" s="12">
        <v>50</v>
      </c>
      <c r="S47" s="13" t="s">
        <v>2</v>
      </c>
      <c r="T47" s="12">
        <v>51</v>
      </c>
      <c r="U47" s="4">
        <f t="shared" si="22"/>
        <v>31</v>
      </c>
    </row>
    <row r="48" spans="1:21" x14ac:dyDescent="0.2">
      <c r="A48" s="13">
        <v>5</v>
      </c>
      <c r="B48" s="12" t="s">
        <v>390</v>
      </c>
      <c r="C48" s="12">
        <v>22</v>
      </c>
      <c r="D48" s="12">
        <v>10</v>
      </c>
      <c r="E48" s="12">
        <v>6</v>
      </c>
      <c r="F48" s="12">
        <v>6</v>
      </c>
      <c r="G48" s="12">
        <v>47</v>
      </c>
      <c r="H48" s="13" t="s">
        <v>2</v>
      </c>
      <c r="I48" s="12">
        <v>32</v>
      </c>
      <c r="J48" s="4">
        <f t="shared" si="23"/>
        <v>36</v>
      </c>
      <c r="L48" s="13">
        <v>7</v>
      </c>
      <c r="M48" s="10" t="s">
        <v>213</v>
      </c>
      <c r="N48" s="12">
        <v>22</v>
      </c>
      <c r="O48" s="12">
        <v>7</v>
      </c>
      <c r="P48" s="12">
        <v>3</v>
      </c>
      <c r="Q48" s="12">
        <v>12</v>
      </c>
      <c r="R48" s="12">
        <v>38</v>
      </c>
      <c r="S48" s="13" t="s">
        <v>2</v>
      </c>
      <c r="T48" s="12">
        <v>52</v>
      </c>
      <c r="U48" s="4">
        <f t="shared" si="22"/>
        <v>24</v>
      </c>
    </row>
    <row r="49" spans="1:21" x14ac:dyDescent="0.2">
      <c r="A49" s="13">
        <v>6</v>
      </c>
      <c r="B49" s="10" t="s">
        <v>69</v>
      </c>
      <c r="C49" s="12">
        <v>22</v>
      </c>
      <c r="D49" s="12">
        <v>9</v>
      </c>
      <c r="E49" s="12">
        <v>3</v>
      </c>
      <c r="F49" s="12">
        <v>10</v>
      </c>
      <c r="G49" s="12">
        <v>29</v>
      </c>
      <c r="H49" s="13" t="s">
        <v>2</v>
      </c>
      <c r="I49" s="12">
        <v>41</v>
      </c>
      <c r="J49" s="4">
        <f t="shared" si="23"/>
        <v>30</v>
      </c>
      <c r="L49" s="13">
        <v>8</v>
      </c>
      <c r="M49" s="12" t="s">
        <v>121</v>
      </c>
      <c r="N49" s="12">
        <v>22</v>
      </c>
      <c r="O49" s="12">
        <v>6</v>
      </c>
      <c r="P49" s="12">
        <v>5</v>
      </c>
      <c r="Q49" s="12">
        <v>11</v>
      </c>
      <c r="R49" s="12">
        <v>36</v>
      </c>
      <c r="S49" s="13" t="s">
        <v>2</v>
      </c>
      <c r="T49" s="12">
        <v>53</v>
      </c>
      <c r="U49" s="4">
        <f t="shared" si="22"/>
        <v>23</v>
      </c>
    </row>
    <row r="50" spans="1:21" x14ac:dyDescent="0.2">
      <c r="A50" s="13">
        <v>7</v>
      </c>
      <c r="B50" s="10" t="s">
        <v>224</v>
      </c>
      <c r="C50" s="12">
        <v>22</v>
      </c>
      <c r="D50" s="12">
        <v>9</v>
      </c>
      <c r="E50" s="12">
        <v>0</v>
      </c>
      <c r="F50" s="12">
        <v>13</v>
      </c>
      <c r="G50" s="12">
        <v>46</v>
      </c>
      <c r="H50" s="13" t="s">
        <v>2</v>
      </c>
      <c r="I50" s="12">
        <v>41</v>
      </c>
      <c r="J50" s="4">
        <f t="shared" si="23"/>
        <v>27</v>
      </c>
      <c r="L50" s="13">
        <v>9</v>
      </c>
      <c r="M50" s="32" t="s">
        <v>12</v>
      </c>
      <c r="N50" s="12">
        <v>22</v>
      </c>
      <c r="O50" s="12">
        <v>5</v>
      </c>
      <c r="P50" s="12">
        <v>6</v>
      </c>
      <c r="Q50" s="12">
        <v>11</v>
      </c>
      <c r="R50" s="12">
        <v>37</v>
      </c>
      <c r="S50" s="13" t="s">
        <v>2</v>
      </c>
      <c r="T50" s="12">
        <v>57</v>
      </c>
      <c r="U50" s="4">
        <f t="shared" si="22"/>
        <v>21</v>
      </c>
    </row>
    <row r="51" spans="1:21" x14ac:dyDescent="0.2">
      <c r="A51" s="13">
        <v>8</v>
      </c>
      <c r="B51" s="32" t="s">
        <v>12</v>
      </c>
      <c r="C51" s="12">
        <v>22</v>
      </c>
      <c r="D51" s="12">
        <v>7</v>
      </c>
      <c r="E51" s="12">
        <v>5</v>
      </c>
      <c r="F51" s="12">
        <v>10</v>
      </c>
      <c r="G51" s="12">
        <v>37</v>
      </c>
      <c r="H51" s="13" t="s">
        <v>2</v>
      </c>
      <c r="I51" s="12">
        <v>40</v>
      </c>
      <c r="J51" s="4">
        <f t="shared" si="23"/>
        <v>26</v>
      </c>
      <c r="L51" s="13">
        <v>10</v>
      </c>
      <c r="M51" s="10" t="s">
        <v>10</v>
      </c>
      <c r="N51" s="12">
        <v>22</v>
      </c>
      <c r="O51" s="12">
        <v>5</v>
      </c>
      <c r="P51" s="12">
        <v>3</v>
      </c>
      <c r="Q51" s="12">
        <v>14</v>
      </c>
      <c r="R51" s="12">
        <v>25</v>
      </c>
      <c r="S51" s="13" t="s">
        <v>2</v>
      </c>
      <c r="T51" s="12">
        <v>80</v>
      </c>
      <c r="U51" s="4">
        <f t="shared" si="22"/>
        <v>18</v>
      </c>
    </row>
    <row r="52" spans="1:21" x14ac:dyDescent="0.2">
      <c r="A52" s="13">
        <v>9</v>
      </c>
      <c r="B52" s="12" t="s">
        <v>207</v>
      </c>
      <c r="C52" s="12">
        <v>22</v>
      </c>
      <c r="D52" s="12">
        <v>7</v>
      </c>
      <c r="E52" s="12">
        <v>2</v>
      </c>
      <c r="F52" s="12">
        <v>13</v>
      </c>
      <c r="G52" s="12">
        <v>35</v>
      </c>
      <c r="H52" s="13" t="s">
        <v>2</v>
      </c>
      <c r="I52" s="12">
        <v>55</v>
      </c>
      <c r="J52" s="4">
        <f t="shared" si="23"/>
        <v>23</v>
      </c>
      <c r="L52" s="13">
        <v>11</v>
      </c>
      <c r="M52" s="12" t="s">
        <v>411</v>
      </c>
      <c r="N52" s="12">
        <v>22</v>
      </c>
      <c r="O52" s="10">
        <v>5</v>
      </c>
      <c r="P52" s="10">
        <v>2</v>
      </c>
      <c r="Q52" s="10">
        <v>15</v>
      </c>
      <c r="R52" s="10">
        <v>21</v>
      </c>
      <c r="S52" s="13" t="s">
        <v>2</v>
      </c>
      <c r="T52" s="10">
        <v>62</v>
      </c>
      <c r="U52" s="4">
        <f t="shared" si="22"/>
        <v>17</v>
      </c>
    </row>
    <row r="53" spans="1:21" x14ac:dyDescent="0.2">
      <c r="A53" s="13">
        <v>10</v>
      </c>
      <c r="B53" s="12" t="s">
        <v>208</v>
      </c>
      <c r="C53" s="12">
        <v>22</v>
      </c>
      <c r="D53" s="12">
        <v>6</v>
      </c>
      <c r="E53" s="12">
        <v>4</v>
      </c>
      <c r="F53" s="12">
        <v>12</v>
      </c>
      <c r="G53" s="12">
        <v>40</v>
      </c>
      <c r="H53" s="13" t="s">
        <v>2</v>
      </c>
      <c r="I53" s="12">
        <v>72</v>
      </c>
      <c r="J53" s="4">
        <f t="shared" si="23"/>
        <v>22</v>
      </c>
      <c r="L53" s="13">
        <v>12</v>
      </c>
      <c r="M53" s="12" t="s">
        <v>128</v>
      </c>
      <c r="N53" s="12">
        <v>22</v>
      </c>
      <c r="O53" s="10">
        <v>3</v>
      </c>
      <c r="P53" s="10">
        <v>4</v>
      </c>
      <c r="Q53" s="10">
        <v>15</v>
      </c>
      <c r="R53" s="10">
        <v>21</v>
      </c>
      <c r="S53" s="13" t="s">
        <v>2</v>
      </c>
      <c r="T53" s="10">
        <v>59</v>
      </c>
      <c r="U53" s="4">
        <f t="shared" si="22"/>
        <v>13</v>
      </c>
    </row>
    <row r="54" spans="1:21" x14ac:dyDescent="0.2">
      <c r="A54" s="13">
        <v>11</v>
      </c>
      <c r="B54" s="12" t="s">
        <v>389</v>
      </c>
      <c r="C54" s="12">
        <v>22</v>
      </c>
      <c r="D54" s="10">
        <v>5</v>
      </c>
      <c r="E54" s="10">
        <v>6</v>
      </c>
      <c r="F54" s="10">
        <v>11</v>
      </c>
      <c r="G54" s="10">
        <v>35</v>
      </c>
      <c r="H54" s="13" t="s">
        <v>2</v>
      </c>
      <c r="I54" s="10">
        <v>48</v>
      </c>
      <c r="J54" s="4">
        <f t="shared" si="23"/>
        <v>21</v>
      </c>
      <c r="N54" s="12">
        <f>SUM(N42:N53)</f>
        <v>264</v>
      </c>
      <c r="O54" s="12">
        <f t="shared" ref="O54:R54" si="24">SUM(O42:O53)</f>
        <v>110</v>
      </c>
      <c r="P54" s="12">
        <f t="shared" si="24"/>
        <v>44</v>
      </c>
      <c r="Q54" s="12">
        <f t="shared" si="24"/>
        <v>110</v>
      </c>
      <c r="R54" s="12">
        <f t="shared" si="24"/>
        <v>547</v>
      </c>
      <c r="S54" s="13" t="s">
        <v>2</v>
      </c>
      <c r="T54" s="12">
        <f t="shared" ref="T54:U54" si="25">SUM(T42:T53)</f>
        <v>547</v>
      </c>
      <c r="U54" s="12">
        <f t="shared" si="25"/>
        <v>374</v>
      </c>
    </row>
    <row r="55" spans="1:21" x14ac:dyDescent="0.2">
      <c r="A55" s="13">
        <v>12</v>
      </c>
      <c r="B55" s="12" t="s">
        <v>206</v>
      </c>
      <c r="C55" s="12">
        <v>22</v>
      </c>
      <c r="D55" s="10">
        <v>3</v>
      </c>
      <c r="E55" s="10">
        <v>3</v>
      </c>
      <c r="F55" s="10">
        <v>16</v>
      </c>
      <c r="G55" s="10">
        <v>39</v>
      </c>
      <c r="H55" s="13" t="s">
        <v>2</v>
      </c>
      <c r="I55" s="10">
        <v>69</v>
      </c>
      <c r="J55" s="4">
        <f t="shared" si="23"/>
        <v>12</v>
      </c>
      <c r="L55" s="13"/>
      <c r="M55" s="29" t="s">
        <v>413</v>
      </c>
      <c r="N55" s="12"/>
      <c r="O55" s="12"/>
      <c r="P55" s="12"/>
      <c r="Q55" s="12"/>
      <c r="R55" s="12"/>
      <c r="S55" s="13"/>
      <c r="T55" s="12"/>
      <c r="U55" s="12"/>
    </row>
    <row r="56" spans="1:21" x14ac:dyDescent="0.2">
      <c r="C56" s="12">
        <f>SUM(C44:C55)</f>
        <v>264</v>
      </c>
      <c r="D56" s="12">
        <f t="shared" ref="D56:G56" si="26">SUM(D44:D55)</f>
        <v>111</v>
      </c>
      <c r="E56" s="12">
        <f t="shared" si="26"/>
        <v>42</v>
      </c>
      <c r="F56" s="12">
        <f t="shared" si="26"/>
        <v>111</v>
      </c>
      <c r="G56" s="12">
        <f t="shared" si="26"/>
        <v>516</v>
      </c>
      <c r="H56" s="13" t="s">
        <v>2</v>
      </c>
      <c r="I56" s="12">
        <f t="shared" ref="I56:J56" si="27">SUM(I44:I55)</f>
        <v>516</v>
      </c>
      <c r="J56" s="12">
        <f t="shared" si="27"/>
        <v>375</v>
      </c>
      <c r="L56" s="13">
        <v>1</v>
      </c>
      <c r="M56" s="12" t="s">
        <v>412</v>
      </c>
      <c r="N56" s="12">
        <v>22</v>
      </c>
      <c r="O56" s="12">
        <v>17</v>
      </c>
      <c r="P56" s="12">
        <v>4</v>
      </c>
      <c r="Q56" s="12">
        <v>1</v>
      </c>
      <c r="R56" s="12">
        <v>70</v>
      </c>
      <c r="S56" s="13" t="s">
        <v>2</v>
      </c>
      <c r="T56" s="12">
        <v>16</v>
      </c>
      <c r="U56" s="4">
        <f>SUM(3*O56+P56)</f>
        <v>55</v>
      </c>
    </row>
    <row r="57" spans="1:21" x14ac:dyDescent="0.2">
      <c r="A57" s="13"/>
      <c r="B57" s="29" t="s">
        <v>392</v>
      </c>
      <c r="C57" s="12"/>
      <c r="D57" s="12"/>
      <c r="E57" s="12"/>
      <c r="F57" s="12"/>
      <c r="G57" s="12"/>
      <c r="H57" s="13"/>
      <c r="I57" s="12"/>
      <c r="J57" s="12"/>
      <c r="L57" s="13">
        <v>2</v>
      </c>
      <c r="M57" s="10" t="s">
        <v>69</v>
      </c>
      <c r="N57" s="12">
        <v>22</v>
      </c>
      <c r="O57" s="12">
        <v>15</v>
      </c>
      <c r="P57" s="12">
        <v>4</v>
      </c>
      <c r="Q57" s="12">
        <v>3</v>
      </c>
      <c r="R57" s="12">
        <v>79</v>
      </c>
      <c r="S57" s="13" t="s">
        <v>2</v>
      </c>
      <c r="T57" s="12">
        <v>29</v>
      </c>
      <c r="U57" s="4">
        <f t="shared" ref="U57:U67" si="28">SUM(3*O57+P57)</f>
        <v>49</v>
      </c>
    </row>
    <row r="58" spans="1:21" x14ac:dyDescent="0.2">
      <c r="A58" s="13">
        <v>1</v>
      </c>
      <c r="B58" s="10" t="s">
        <v>394</v>
      </c>
      <c r="C58" s="12">
        <v>22</v>
      </c>
      <c r="D58" s="12">
        <v>15</v>
      </c>
      <c r="E58" s="12">
        <v>5</v>
      </c>
      <c r="F58" s="12">
        <v>2</v>
      </c>
      <c r="G58" s="12">
        <v>73</v>
      </c>
      <c r="H58" s="13" t="s">
        <v>2</v>
      </c>
      <c r="I58" s="12">
        <v>22</v>
      </c>
      <c r="J58" s="4">
        <f>SUM(3*D58+E58)</f>
        <v>50</v>
      </c>
      <c r="L58" s="13">
        <v>3</v>
      </c>
      <c r="M58" s="12" t="s">
        <v>256</v>
      </c>
      <c r="N58" s="12">
        <v>22</v>
      </c>
      <c r="O58" s="12">
        <v>14</v>
      </c>
      <c r="P58" s="12">
        <v>4</v>
      </c>
      <c r="Q58" s="12">
        <v>4</v>
      </c>
      <c r="R58" s="12">
        <v>71</v>
      </c>
      <c r="S58" s="13" t="s">
        <v>2</v>
      </c>
      <c r="T58" s="12">
        <v>32</v>
      </c>
      <c r="U58" s="4">
        <f t="shared" si="28"/>
        <v>46</v>
      </c>
    </row>
    <row r="59" spans="1:21" x14ac:dyDescent="0.2">
      <c r="A59" s="13">
        <v>2</v>
      </c>
      <c r="B59" s="10" t="s">
        <v>149</v>
      </c>
      <c r="C59" s="12">
        <v>22</v>
      </c>
      <c r="D59" s="12">
        <v>14</v>
      </c>
      <c r="E59" s="12">
        <v>2</v>
      </c>
      <c r="F59" s="12">
        <v>6</v>
      </c>
      <c r="G59" s="12">
        <v>44</v>
      </c>
      <c r="H59" s="13" t="s">
        <v>2</v>
      </c>
      <c r="I59" s="12">
        <v>29</v>
      </c>
      <c r="J59" s="4">
        <f t="shared" ref="J59:J69" si="29">SUM(3*D59+E59)</f>
        <v>44</v>
      </c>
      <c r="L59" s="13">
        <v>4</v>
      </c>
      <c r="M59" s="12" t="s">
        <v>414</v>
      </c>
      <c r="N59" s="12">
        <v>22</v>
      </c>
      <c r="O59" s="12">
        <v>14</v>
      </c>
      <c r="P59" s="12">
        <v>3</v>
      </c>
      <c r="Q59" s="12">
        <v>5</v>
      </c>
      <c r="R59" s="12">
        <v>57</v>
      </c>
      <c r="S59" s="13" t="s">
        <v>2</v>
      </c>
      <c r="T59" s="12">
        <v>23</v>
      </c>
      <c r="U59" s="4">
        <f t="shared" si="28"/>
        <v>45</v>
      </c>
    </row>
    <row r="60" spans="1:21" x14ac:dyDescent="0.2">
      <c r="A60" s="13">
        <v>3</v>
      </c>
      <c r="B60" s="10" t="s">
        <v>393</v>
      </c>
      <c r="C60" s="12">
        <v>22</v>
      </c>
      <c r="D60" s="12">
        <v>13</v>
      </c>
      <c r="E60" s="12">
        <v>4</v>
      </c>
      <c r="F60" s="12">
        <v>5</v>
      </c>
      <c r="G60" s="12">
        <v>56</v>
      </c>
      <c r="H60" s="13" t="s">
        <v>2</v>
      </c>
      <c r="I60" s="12">
        <v>30</v>
      </c>
      <c r="J60" s="4">
        <f t="shared" si="29"/>
        <v>43</v>
      </c>
      <c r="L60" s="13">
        <v>5</v>
      </c>
      <c r="M60" s="12" t="s">
        <v>178</v>
      </c>
      <c r="N60" s="12">
        <v>22</v>
      </c>
      <c r="O60" s="12">
        <v>12</v>
      </c>
      <c r="P60" s="12">
        <v>5</v>
      </c>
      <c r="Q60" s="12">
        <v>5</v>
      </c>
      <c r="R60" s="12">
        <v>42</v>
      </c>
      <c r="S60" s="13" t="s">
        <v>2</v>
      </c>
      <c r="T60" s="12">
        <v>33</v>
      </c>
      <c r="U60" s="4">
        <f t="shared" si="28"/>
        <v>41</v>
      </c>
    </row>
    <row r="61" spans="1:21" x14ac:dyDescent="0.2">
      <c r="A61" s="13">
        <v>4</v>
      </c>
      <c r="B61" s="12" t="s">
        <v>120</v>
      </c>
      <c r="C61" s="12">
        <v>22</v>
      </c>
      <c r="D61" s="12">
        <v>12</v>
      </c>
      <c r="E61" s="12">
        <v>3</v>
      </c>
      <c r="F61" s="12">
        <v>7</v>
      </c>
      <c r="G61" s="12">
        <v>53</v>
      </c>
      <c r="H61" s="13" t="s">
        <v>2</v>
      </c>
      <c r="I61" s="12">
        <v>50</v>
      </c>
      <c r="J61" s="4">
        <f t="shared" si="29"/>
        <v>39</v>
      </c>
      <c r="L61" s="13">
        <v>6</v>
      </c>
      <c r="M61" s="10" t="s">
        <v>417</v>
      </c>
      <c r="N61" s="12">
        <v>22</v>
      </c>
      <c r="O61" s="12">
        <v>8</v>
      </c>
      <c r="P61" s="12">
        <v>2</v>
      </c>
      <c r="Q61" s="12">
        <v>12</v>
      </c>
      <c r="R61" s="12">
        <v>50</v>
      </c>
      <c r="S61" s="13" t="s">
        <v>2</v>
      </c>
      <c r="T61" s="12">
        <v>51</v>
      </c>
      <c r="U61" s="4">
        <f t="shared" si="28"/>
        <v>26</v>
      </c>
    </row>
    <row r="62" spans="1:21" x14ac:dyDescent="0.2">
      <c r="A62" s="13">
        <v>5</v>
      </c>
      <c r="B62" s="12" t="s">
        <v>128</v>
      </c>
      <c r="C62" s="12">
        <v>21</v>
      </c>
      <c r="D62" s="12">
        <v>10</v>
      </c>
      <c r="E62" s="12">
        <v>3</v>
      </c>
      <c r="F62" s="12">
        <v>8</v>
      </c>
      <c r="G62" s="12">
        <v>47</v>
      </c>
      <c r="H62" s="13" t="s">
        <v>2</v>
      </c>
      <c r="I62" s="12">
        <v>39</v>
      </c>
      <c r="J62" s="4">
        <f t="shared" si="29"/>
        <v>33</v>
      </c>
      <c r="L62" s="13">
        <v>7</v>
      </c>
      <c r="M62" s="10" t="s">
        <v>415</v>
      </c>
      <c r="N62" s="12">
        <v>22</v>
      </c>
      <c r="O62" s="12">
        <v>7</v>
      </c>
      <c r="P62" s="12">
        <v>5</v>
      </c>
      <c r="Q62" s="12">
        <v>10</v>
      </c>
      <c r="R62" s="12">
        <v>38</v>
      </c>
      <c r="S62" s="13" t="s">
        <v>2</v>
      </c>
      <c r="T62" s="12">
        <v>52</v>
      </c>
      <c r="U62" s="4">
        <f t="shared" si="28"/>
        <v>26</v>
      </c>
    </row>
    <row r="63" spans="1:21" x14ac:dyDescent="0.2">
      <c r="A63" s="13">
        <v>6</v>
      </c>
      <c r="B63" s="10" t="s">
        <v>396</v>
      </c>
      <c r="C63" s="12">
        <v>22</v>
      </c>
      <c r="D63" s="12">
        <v>8</v>
      </c>
      <c r="E63" s="12">
        <v>8</v>
      </c>
      <c r="F63" s="12">
        <v>6</v>
      </c>
      <c r="G63" s="12">
        <v>42</v>
      </c>
      <c r="H63" s="13" t="s">
        <v>2</v>
      </c>
      <c r="I63" s="12">
        <v>27</v>
      </c>
      <c r="J63" s="4">
        <f t="shared" si="29"/>
        <v>32</v>
      </c>
      <c r="L63" s="13">
        <v>8</v>
      </c>
      <c r="M63" s="12" t="s">
        <v>261</v>
      </c>
      <c r="N63" s="12">
        <v>22</v>
      </c>
      <c r="O63" s="12">
        <v>6</v>
      </c>
      <c r="P63" s="12">
        <v>4</v>
      </c>
      <c r="Q63" s="12">
        <v>12</v>
      </c>
      <c r="R63" s="12">
        <v>36</v>
      </c>
      <c r="S63" s="13" t="s">
        <v>2</v>
      </c>
      <c r="T63" s="12">
        <v>53</v>
      </c>
      <c r="U63" s="4">
        <f t="shared" si="28"/>
        <v>22</v>
      </c>
    </row>
    <row r="64" spans="1:21" x14ac:dyDescent="0.2">
      <c r="A64" s="13">
        <v>7</v>
      </c>
      <c r="B64" s="10" t="s">
        <v>390</v>
      </c>
      <c r="C64" s="12">
        <v>22</v>
      </c>
      <c r="D64" s="12">
        <v>8</v>
      </c>
      <c r="E64" s="12">
        <v>5</v>
      </c>
      <c r="F64" s="12">
        <v>9</v>
      </c>
      <c r="G64" s="12">
        <v>44</v>
      </c>
      <c r="H64" s="13" t="s">
        <v>2</v>
      </c>
      <c r="I64" s="12">
        <v>49</v>
      </c>
      <c r="J64" s="4">
        <f t="shared" si="29"/>
        <v>29</v>
      </c>
      <c r="L64" s="13">
        <v>9</v>
      </c>
      <c r="M64" s="10" t="s">
        <v>10</v>
      </c>
      <c r="N64" s="12">
        <v>22</v>
      </c>
      <c r="O64" s="12">
        <v>6</v>
      </c>
      <c r="P64" s="12">
        <v>4</v>
      </c>
      <c r="Q64" s="12">
        <v>12</v>
      </c>
      <c r="R64" s="12">
        <v>37</v>
      </c>
      <c r="S64" s="13" t="s">
        <v>2</v>
      </c>
      <c r="T64" s="12">
        <v>57</v>
      </c>
      <c r="U64" s="4">
        <f t="shared" si="28"/>
        <v>22</v>
      </c>
    </row>
    <row r="65" spans="1:21" x14ac:dyDescent="0.2">
      <c r="A65" s="13">
        <v>8</v>
      </c>
      <c r="B65" s="12" t="s">
        <v>397</v>
      </c>
      <c r="C65" s="12">
        <v>22</v>
      </c>
      <c r="D65" s="12">
        <v>7</v>
      </c>
      <c r="E65" s="12">
        <v>4</v>
      </c>
      <c r="F65" s="12">
        <v>11</v>
      </c>
      <c r="G65" s="12">
        <v>38</v>
      </c>
      <c r="H65" s="13" t="s">
        <v>2</v>
      </c>
      <c r="I65" s="12">
        <v>42</v>
      </c>
      <c r="J65" s="4">
        <f t="shared" si="29"/>
        <v>25</v>
      </c>
      <c r="L65" s="13">
        <v>10</v>
      </c>
      <c r="M65" s="32" t="s">
        <v>12</v>
      </c>
      <c r="N65" s="12">
        <v>22</v>
      </c>
      <c r="O65" s="12">
        <v>6</v>
      </c>
      <c r="P65" s="12">
        <v>3</v>
      </c>
      <c r="Q65" s="12">
        <v>13</v>
      </c>
      <c r="R65" s="12">
        <v>25</v>
      </c>
      <c r="S65" s="13" t="s">
        <v>2</v>
      </c>
      <c r="T65" s="12">
        <v>80</v>
      </c>
      <c r="U65" s="4">
        <f t="shared" si="28"/>
        <v>21</v>
      </c>
    </row>
    <row r="66" spans="1:21" x14ac:dyDescent="0.2">
      <c r="A66" s="13">
        <v>9</v>
      </c>
      <c r="B66" s="12" t="s">
        <v>153</v>
      </c>
      <c r="C66" s="12">
        <v>22</v>
      </c>
      <c r="D66" s="12">
        <v>7</v>
      </c>
      <c r="E66" s="12">
        <v>4</v>
      </c>
      <c r="F66" s="12">
        <v>11</v>
      </c>
      <c r="G66" s="12">
        <v>35</v>
      </c>
      <c r="H66" s="13" t="s">
        <v>2</v>
      </c>
      <c r="I66" s="12">
        <v>43</v>
      </c>
      <c r="J66" s="4">
        <f t="shared" si="29"/>
        <v>25</v>
      </c>
      <c r="L66" s="13">
        <v>11</v>
      </c>
      <c r="M66" s="10" t="s">
        <v>211</v>
      </c>
      <c r="N66" s="12">
        <v>22</v>
      </c>
      <c r="O66" s="10">
        <v>6</v>
      </c>
      <c r="P66" s="10">
        <v>3</v>
      </c>
      <c r="Q66" s="10">
        <v>13</v>
      </c>
      <c r="R66" s="10">
        <v>21</v>
      </c>
      <c r="S66" s="13" t="s">
        <v>2</v>
      </c>
      <c r="T66" s="10">
        <v>62</v>
      </c>
      <c r="U66" s="4">
        <f t="shared" si="28"/>
        <v>21</v>
      </c>
    </row>
    <row r="67" spans="1:21" x14ac:dyDescent="0.2">
      <c r="A67" s="13">
        <v>10</v>
      </c>
      <c r="B67" s="12" t="s">
        <v>207</v>
      </c>
      <c r="C67" s="12">
        <v>22</v>
      </c>
      <c r="D67" s="12">
        <v>5</v>
      </c>
      <c r="E67" s="12">
        <v>3</v>
      </c>
      <c r="F67" s="12">
        <v>14</v>
      </c>
      <c r="G67" s="12">
        <v>33</v>
      </c>
      <c r="H67" s="13" t="s">
        <v>2</v>
      </c>
      <c r="I67" s="12">
        <v>65</v>
      </c>
      <c r="J67" s="4">
        <f t="shared" si="29"/>
        <v>18</v>
      </c>
      <c r="L67" s="13">
        <v>12</v>
      </c>
      <c r="M67" s="12" t="s">
        <v>416</v>
      </c>
      <c r="N67" s="12">
        <v>22</v>
      </c>
      <c r="O67" s="10">
        <v>0</v>
      </c>
      <c r="P67" s="10">
        <v>1</v>
      </c>
      <c r="Q67" s="10">
        <v>21</v>
      </c>
      <c r="R67" s="10">
        <v>21</v>
      </c>
      <c r="S67" s="13" t="s">
        <v>2</v>
      </c>
      <c r="T67" s="10">
        <v>59</v>
      </c>
      <c r="U67" s="4">
        <f t="shared" si="28"/>
        <v>1</v>
      </c>
    </row>
    <row r="68" spans="1:21" x14ac:dyDescent="0.2">
      <c r="A68" s="13">
        <v>11</v>
      </c>
      <c r="B68" s="32" t="s">
        <v>12</v>
      </c>
      <c r="C68" s="12">
        <v>21</v>
      </c>
      <c r="D68" s="10">
        <v>3</v>
      </c>
      <c r="E68" s="10">
        <v>7</v>
      </c>
      <c r="F68" s="10">
        <v>11</v>
      </c>
      <c r="G68" s="10">
        <v>27</v>
      </c>
      <c r="H68" s="13" t="s">
        <v>2</v>
      </c>
      <c r="I68" s="10">
        <v>47</v>
      </c>
      <c r="J68" s="4">
        <f t="shared" si="29"/>
        <v>16</v>
      </c>
      <c r="N68" s="12">
        <f>SUM(N56:N67)</f>
        <v>264</v>
      </c>
      <c r="O68" s="12">
        <f t="shared" ref="O68:R68" si="30">SUM(O56:O67)</f>
        <v>111</v>
      </c>
      <c r="P68" s="12">
        <f t="shared" si="30"/>
        <v>42</v>
      </c>
      <c r="Q68" s="12">
        <f t="shared" si="30"/>
        <v>111</v>
      </c>
      <c r="R68" s="12">
        <f t="shared" si="30"/>
        <v>547</v>
      </c>
      <c r="S68" s="13" t="s">
        <v>2</v>
      </c>
      <c r="T68" s="12">
        <f t="shared" ref="T68:U68" si="31">SUM(T56:T67)</f>
        <v>547</v>
      </c>
      <c r="U68" s="12">
        <f t="shared" si="31"/>
        <v>375</v>
      </c>
    </row>
    <row r="69" spans="1:21" x14ac:dyDescent="0.2">
      <c r="A69" s="13">
        <v>12</v>
      </c>
      <c r="B69" s="12" t="s">
        <v>395</v>
      </c>
      <c r="C69" s="12">
        <v>22</v>
      </c>
      <c r="D69" s="10">
        <v>5</v>
      </c>
      <c r="E69" s="10">
        <v>0</v>
      </c>
      <c r="F69" s="10">
        <v>17</v>
      </c>
      <c r="G69" s="10">
        <v>22</v>
      </c>
      <c r="H69" s="13" t="s">
        <v>2</v>
      </c>
      <c r="I69" s="10">
        <v>71</v>
      </c>
      <c r="J69" s="4">
        <f t="shared" si="29"/>
        <v>15</v>
      </c>
    </row>
    <row r="70" spans="1:21" x14ac:dyDescent="0.2">
      <c r="C70" s="12">
        <f>SUM(C58:C69)</f>
        <v>262</v>
      </c>
      <c r="D70" s="12">
        <f t="shared" ref="D70:G70" si="32">SUM(D58:D69)</f>
        <v>107</v>
      </c>
      <c r="E70" s="12">
        <f t="shared" si="32"/>
        <v>48</v>
      </c>
      <c r="F70" s="12">
        <f t="shared" si="32"/>
        <v>107</v>
      </c>
      <c r="G70" s="12">
        <f t="shared" si="32"/>
        <v>514</v>
      </c>
      <c r="H70" s="13" t="s">
        <v>2</v>
      </c>
      <c r="I70" s="12">
        <f t="shared" ref="I70:J70" si="33">SUM(I58:I69)</f>
        <v>514</v>
      </c>
      <c r="J70" s="12">
        <f t="shared" si="33"/>
        <v>369</v>
      </c>
    </row>
  </sheetData>
  <pageMargins left="0.7" right="0.7" top="0.75" bottom="0.75" header="0.3" footer="0.3"/>
  <pageSetup paperSize="9" scale="90" orientation="portrait" r:id="rId1"/>
  <headerFooter>
    <oddHeader>&amp;LHagalunds IS&amp;C&amp;20 1990 - 1999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11</vt:i4>
      </vt:variant>
    </vt:vector>
  </HeadingPairs>
  <TitlesOfParts>
    <vt:vector size="11" baseType="lpstr">
      <vt:lpstr>Information</vt:lpstr>
      <vt:lpstr>1923-29</vt:lpstr>
      <vt:lpstr>1930-39</vt:lpstr>
      <vt:lpstr>1940-49</vt:lpstr>
      <vt:lpstr>1950-59</vt:lpstr>
      <vt:lpstr>1960-69</vt:lpstr>
      <vt:lpstr>1970-79</vt:lpstr>
      <vt:lpstr>1980-89</vt:lpstr>
      <vt:lpstr>1990-99</vt:lpstr>
      <vt:lpstr>2000-09</vt:lpstr>
      <vt:lpstr>2010-2018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Hagalunds IS</dc:title>
  <dc:creator>Ola Andersson</dc:creator>
  <cp:lastModifiedBy>Ola Andersson</cp:lastModifiedBy>
  <cp:lastPrinted>2020-11-09T13:24:33Z</cp:lastPrinted>
  <dcterms:created xsi:type="dcterms:W3CDTF">2016-05-04T15:02:05Z</dcterms:created>
  <dcterms:modified xsi:type="dcterms:W3CDTF">2022-06-03T19:41:06Z</dcterms:modified>
</cp:coreProperties>
</file>