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r_000\OneDrive\Fotboll\Historiska fotbollstabeller\Södertäljeföreningar - 105\"/>
    </mc:Choice>
  </mc:AlternateContent>
  <xr:revisionPtr revIDLastSave="69" documentId="11_C95C860EE18EC4CFBD83875B87CC083DEF55A02B" xr6:coauthVersionLast="43" xr6:coauthVersionMax="43" xr10:uidLastSave="{E850E390-9488-4688-8004-EEA3BF579603}"/>
  <bookViews>
    <workbookView xWindow="-120" yWindow="-120" windowWidth="29040" windowHeight="15840" xr2:uid="{00000000-000D-0000-FFFF-FFFF00000000}"/>
  </bookViews>
  <sheets>
    <sheet name="Placering" sheetId="3" r:id="rId1"/>
    <sheet name="Tabell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G38" i="1"/>
  <c r="F38" i="1"/>
  <c r="E38" i="1"/>
  <c r="D38" i="1"/>
  <c r="C38" i="1"/>
  <c r="J37" i="1"/>
  <c r="J36" i="1"/>
  <c r="J35" i="1"/>
  <c r="J34" i="1"/>
  <c r="J33" i="1"/>
  <c r="J32" i="1"/>
  <c r="J31" i="1"/>
  <c r="J30" i="1"/>
  <c r="J29" i="1"/>
  <c r="J28" i="1"/>
  <c r="J27" i="1"/>
  <c r="J26" i="1"/>
  <c r="I24" i="1"/>
  <c r="G24" i="1"/>
  <c r="F24" i="1"/>
  <c r="E24" i="1"/>
  <c r="D24" i="1"/>
  <c r="C24" i="1"/>
  <c r="J23" i="1"/>
  <c r="J22" i="1"/>
  <c r="J21" i="1"/>
  <c r="J20" i="1"/>
  <c r="J19" i="1"/>
  <c r="J18" i="1"/>
  <c r="J17" i="1"/>
  <c r="J16" i="1"/>
  <c r="J15" i="1"/>
  <c r="J14" i="1"/>
  <c r="I12" i="1"/>
  <c r="G12" i="1"/>
  <c r="F12" i="1"/>
  <c r="E12" i="1"/>
  <c r="D12" i="1"/>
  <c r="C12" i="1"/>
  <c r="J11" i="1"/>
  <c r="J10" i="1"/>
  <c r="J9" i="1"/>
  <c r="J8" i="1"/>
  <c r="J7" i="1"/>
  <c r="J6" i="1"/>
  <c r="J5" i="1"/>
  <c r="J4" i="1"/>
  <c r="J3" i="1"/>
  <c r="J2" i="1"/>
  <c r="J12" i="1" l="1"/>
  <c r="J24" i="1"/>
  <c r="J38" i="1"/>
  <c r="T56" i="1"/>
  <c r="R56" i="1"/>
  <c r="Q56" i="1"/>
  <c r="P56" i="1"/>
  <c r="O56" i="1"/>
  <c r="N56" i="1"/>
  <c r="U55" i="1"/>
  <c r="U54" i="1"/>
  <c r="U53" i="1"/>
  <c r="U52" i="1"/>
  <c r="U51" i="1"/>
  <c r="U50" i="1"/>
  <c r="U49" i="1"/>
  <c r="U48" i="1"/>
  <c r="U47" i="1"/>
  <c r="U46" i="1"/>
  <c r="U45" i="1"/>
  <c r="U44" i="1"/>
  <c r="T42" i="1"/>
  <c r="R42" i="1"/>
  <c r="Q42" i="1"/>
  <c r="P42" i="1"/>
  <c r="O42" i="1"/>
  <c r="N42" i="1"/>
  <c r="U41" i="1"/>
  <c r="U40" i="1"/>
  <c r="U39" i="1"/>
  <c r="U38" i="1"/>
  <c r="U37" i="1"/>
  <c r="U36" i="1"/>
  <c r="U35" i="1"/>
  <c r="U34" i="1"/>
  <c r="U33" i="1"/>
  <c r="U32" i="1"/>
  <c r="U31" i="1"/>
  <c r="U30" i="1"/>
  <c r="T28" i="1"/>
  <c r="R28" i="1"/>
  <c r="Q28" i="1"/>
  <c r="P28" i="1"/>
  <c r="O28" i="1"/>
  <c r="N28" i="1"/>
  <c r="U27" i="1"/>
  <c r="U26" i="1"/>
  <c r="U25" i="1"/>
  <c r="U24" i="1"/>
  <c r="U23" i="1"/>
  <c r="U22" i="1"/>
  <c r="U21" i="1"/>
  <c r="U20" i="1"/>
  <c r="U19" i="1"/>
  <c r="U18" i="1"/>
  <c r="U17" i="1"/>
  <c r="U16" i="1"/>
  <c r="U28" i="1" s="1"/>
  <c r="T14" i="1"/>
  <c r="R14" i="1"/>
  <c r="Q14" i="1"/>
  <c r="P14" i="1"/>
  <c r="O14" i="1"/>
  <c r="N14" i="1"/>
  <c r="U13" i="1"/>
  <c r="U12" i="1"/>
  <c r="U11" i="1"/>
  <c r="U10" i="1"/>
  <c r="U9" i="1"/>
  <c r="U8" i="1"/>
  <c r="U7" i="1"/>
  <c r="U6" i="1"/>
  <c r="U5" i="1"/>
  <c r="U4" i="1"/>
  <c r="U3" i="1"/>
  <c r="U2" i="1"/>
  <c r="I66" i="1"/>
  <c r="G66" i="1"/>
  <c r="F66" i="1"/>
  <c r="E66" i="1"/>
  <c r="D66" i="1"/>
  <c r="C66" i="1"/>
  <c r="J65" i="1"/>
  <c r="J64" i="1"/>
  <c r="J63" i="1"/>
  <c r="J62" i="1"/>
  <c r="J61" i="1"/>
  <c r="J60" i="1"/>
  <c r="J59" i="1"/>
  <c r="J58" i="1"/>
  <c r="J57" i="1"/>
  <c r="J56" i="1"/>
  <c r="J55" i="1"/>
  <c r="J54" i="1"/>
  <c r="I52" i="1"/>
  <c r="G52" i="1"/>
  <c r="F52" i="1"/>
  <c r="E52" i="1"/>
  <c r="D52" i="1"/>
  <c r="C52" i="1"/>
  <c r="J51" i="1"/>
  <c r="J50" i="1"/>
  <c r="J49" i="1"/>
  <c r="J48" i="1"/>
  <c r="J47" i="1"/>
  <c r="J46" i="1"/>
  <c r="J45" i="1"/>
  <c r="J44" i="1"/>
  <c r="J43" i="1"/>
  <c r="J42" i="1"/>
  <c r="J41" i="1"/>
  <c r="J40" i="1"/>
  <c r="M11" i="3"/>
  <c r="M10" i="3"/>
  <c r="M9" i="3"/>
  <c r="M8" i="3"/>
  <c r="M7" i="3"/>
  <c r="M6" i="3"/>
  <c r="M5" i="3"/>
  <c r="M4" i="3"/>
  <c r="M3" i="3"/>
  <c r="L11" i="3"/>
  <c r="L10" i="3"/>
  <c r="L9" i="3"/>
  <c r="L8" i="3"/>
  <c r="L7" i="3"/>
  <c r="L6" i="3"/>
  <c r="L5" i="3"/>
  <c r="L4" i="3"/>
  <c r="L3" i="3"/>
  <c r="K12" i="3"/>
  <c r="J12" i="3"/>
  <c r="D12" i="3"/>
  <c r="H12" i="3"/>
  <c r="G12" i="3"/>
  <c r="F12" i="3"/>
  <c r="E12" i="3"/>
  <c r="L12" i="3"/>
  <c r="J66" i="1" l="1"/>
  <c r="U14" i="1"/>
  <c r="M12" i="3"/>
  <c r="U56" i="1"/>
  <c r="U42" i="1"/>
  <c r="J52" i="1"/>
</calcChain>
</file>

<file path=xl/sharedStrings.xml><?xml version="1.0" encoding="utf-8"?>
<sst xmlns="http://schemas.openxmlformats.org/spreadsheetml/2006/main" count="260" uniqueCount="74">
  <si>
    <t>Södertälje FC</t>
  </si>
  <si>
    <t>Oxelösunds SK</t>
  </si>
  <si>
    <t>Gnesta FF</t>
  </si>
  <si>
    <t>Södertälje FF</t>
  </si>
  <si>
    <t>Östermalms IS</t>
  </si>
  <si>
    <t>Trosa IF</t>
  </si>
  <si>
    <t>IK City</t>
  </si>
  <si>
    <t>Ålberga GIF</t>
  </si>
  <si>
    <t>IK Viljan</t>
  </si>
  <si>
    <t>Katrineholms SK</t>
  </si>
  <si>
    <t>Broby GIF</t>
  </si>
  <si>
    <t>Ändebols SK</t>
  </si>
  <si>
    <t>Hällbybrunns IF</t>
  </si>
  <si>
    <t xml:space="preserve">Södertälje FF </t>
  </si>
  <si>
    <t xml:space="preserve">IFK Oxelösund </t>
  </si>
  <si>
    <t xml:space="preserve">IK Viljan </t>
  </si>
  <si>
    <t xml:space="preserve">Ålberga GIF </t>
  </si>
  <si>
    <t xml:space="preserve">Ändebols SK </t>
  </si>
  <si>
    <t xml:space="preserve">Trosa IF </t>
  </si>
  <si>
    <t>Malmköpings IF</t>
  </si>
  <si>
    <t>IFK Oxelösund</t>
  </si>
  <si>
    <t>Nykvarns SK</t>
  </si>
  <si>
    <t>Vingåkers IF</t>
  </si>
  <si>
    <t>Åkers IF</t>
  </si>
  <si>
    <t>Torshälla-Nyby IS</t>
  </si>
  <si>
    <t>BK Sport</t>
  </si>
  <si>
    <t>Östertälje IK</t>
  </si>
  <si>
    <t xml:space="preserve">1972 Div 6 Östra </t>
  </si>
  <si>
    <t>Rönninge SK</t>
  </si>
  <si>
    <t>Järna SK</t>
  </si>
  <si>
    <t>Bårsta AIK</t>
  </si>
  <si>
    <t>Enhörna IF</t>
  </si>
  <si>
    <t xml:space="preserve">1973 Div 5 Sydöstra </t>
  </si>
  <si>
    <t>Oxelösund SK</t>
  </si>
  <si>
    <t>Hargs BK</t>
  </si>
  <si>
    <t>IK Tun</t>
  </si>
  <si>
    <t>IFK Nyköping</t>
  </si>
  <si>
    <t>Katrineholms AIK</t>
  </si>
  <si>
    <t xml:space="preserve">1974 Div 4 </t>
  </si>
  <si>
    <t xml:space="preserve">1975 Div 4 </t>
  </si>
  <si>
    <t xml:space="preserve">1976 Div 4 </t>
  </si>
  <si>
    <t xml:space="preserve">1977 Div 4 </t>
  </si>
  <si>
    <t xml:space="preserve">1978 Div 4 </t>
  </si>
  <si>
    <t xml:space="preserve">1979 Div 4 </t>
  </si>
  <si>
    <t xml:space="preserve">1980 Div 4 </t>
  </si>
  <si>
    <t>Sparreholms SK</t>
  </si>
  <si>
    <t>Årdala SK</t>
  </si>
  <si>
    <t>FK Jadran</t>
  </si>
  <si>
    <t>Stjärnhovs IK</t>
  </si>
  <si>
    <t>Runtuna IK</t>
  </si>
  <si>
    <t>Råby/Rönö IF</t>
  </si>
  <si>
    <t>Nävekvarns GIF</t>
  </si>
  <si>
    <t>-</t>
  </si>
  <si>
    <t>År</t>
  </si>
  <si>
    <t>Serie</t>
  </si>
  <si>
    <t>M</t>
  </si>
  <si>
    <t>V</t>
  </si>
  <si>
    <t>O</t>
  </si>
  <si>
    <t>F</t>
  </si>
  <si>
    <t>GM</t>
  </si>
  <si>
    <t>IM</t>
  </si>
  <si>
    <t>P</t>
  </si>
  <si>
    <t>Plac</t>
  </si>
  <si>
    <t>Målsnitt</t>
  </si>
  <si>
    <t>Div 6 Östra</t>
  </si>
  <si>
    <t>Div 5 Sydöstra</t>
  </si>
  <si>
    <t>Div 4</t>
  </si>
  <si>
    <t>Vagnhärads SK</t>
  </si>
  <si>
    <t>Värmbols GIF</t>
  </si>
  <si>
    <t>Torshälla/Nyby IS</t>
  </si>
  <si>
    <t>Skogstorps GIF</t>
  </si>
  <si>
    <t xml:space="preserve">Värmbols GIF </t>
  </si>
  <si>
    <t xml:space="preserve">Broby GIF </t>
  </si>
  <si>
    <t>Division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</si>
</sst>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5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view="pageLayout" zoomScaleNormal="100" workbookViewId="0">
      <selection activeCell="Q14" sqref="Q14"/>
    </sheetView>
  </sheetViews>
  <sheetFormatPr defaultRowHeight="12" x14ac:dyDescent="0.2"/>
  <cols>
    <col min="1" max="1" width="4.42578125" style="4" bestFit="1" customWidth="1"/>
    <col min="2" max="2" width="3.85546875" style="4" bestFit="1" customWidth="1"/>
    <col min="3" max="3" width="11.7109375" style="6" bestFit="1" customWidth="1"/>
    <col min="4" max="4" width="3.5703125" style="6" bestFit="1" customWidth="1"/>
    <col min="5" max="7" width="2.7109375" style="6" bestFit="1" customWidth="1"/>
    <col min="8" max="8" width="3.5703125" style="6" bestFit="1" customWidth="1"/>
    <col min="9" max="9" width="1.5703125" style="4" bestFit="1" customWidth="1"/>
    <col min="10" max="11" width="3.5703125" style="6" bestFit="1" customWidth="1"/>
    <col min="12" max="12" width="4" style="4" bestFit="1" customWidth="1"/>
    <col min="13" max="13" width="4" style="6" bestFit="1" customWidth="1"/>
    <col min="14" max="16384" width="9.140625" style="6"/>
  </cols>
  <sheetData>
    <row r="1" spans="1:13" ht="15" customHeight="1" x14ac:dyDescent="0.2">
      <c r="C1" s="5"/>
      <c r="L1" s="19" t="s">
        <v>63</v>
      </c>
      <c r="M1" s="19"/>
    </row>
    <row r="2" spans="1:13" s="5" customFormat="1" x14ac:dyDescent="0.2">
      <c r="A2" s="7" t="s">
        <v>53</v>
      </c>
      <c r="B2" s="7" t="s">
        <v>62</v>
      </c>
      <c r="C2" s="5" t="s">
        <v>54</v>
      </c>
      <c r="D2" s="8" t="s">
        <v>55</v>
      </c>
      <c r="E2" s="8" t="s">
        <v>56</v>
      </c>
      <c r="F2" s="8" t="s">
        <v>57</v>
      </c>
      <c r="G2" s="8" t="s">
        <v>58</v>
      </c>
      <c r="H2" s="8" t="s">
        <v>59</v>
      </c>
      <c r="I2" s="8"/>
      <c r="J2" s="8" t="s">
        <v>60</v>
      </c>
      <c r="K2" s="8" t="s">
        <v>61</v>
      </c>
      <c r="L2" s="7" t="s">
        <v>59</v>
      </c>
      <c r="M2" s="7" t="s">
        <v>60</v>
      </c>
    </row>
    <row r="3" spans="1:13" x14ac:dyDescent="0.2">
      <c r="A3" s="9">
        <v>1972</v>
      </c>
      <c r="B3" s="9">
        <v>1</v>
      </c>
      <c r="C3" s="10" t="s">
        <v>64</v>
      </c>
      <c r="D3" s="10">
        <v>18</v>
      </c>
      <c r="E3" s="10">
        <v>11</v>
      </c>
      <c r="F3" s="10">
        <v>3</v>
      </c>
      <c r="G3" s="10">
        <v>4</v>
      </c>
      <c r="H3" s="10">
        <v>33</v>
      </c>
      <c r="I3" s="9" t="s">
        <v>52</v>
      </c>
      <c r="J3" s="10">
        <v>11</v>
      </c>
      <c r="K3" s="10">
        <v>25</v>
      </c>
      <c r="L3" s="11">
        <f>SUM(H3/D3)</f>
        <v>1.8333333333333333</v>
      </c>
      <c r="M3" s="11">
        <f>SUM(J3/D3)</f>
        <v>0.61111111111111116</v>
      </c>
    </row>
    <row r="4" spans="1:13" x14ac:dyDescent="0.2">
      <c r="A4" s="9">
        <v>1973</v>
      </c>
      <c r="B4" s="9">
        <v>2</v>
      </c>
      <c r="C4" s="10" t="s">
        <v>65</v>
      </c>
      <c r="D4" s="10">
        <v>18</v>
      </c>
      <c r="E4" s="10">
        <v>8</v>
      </c>
      <c r="F4" s="10">
        <v>4</v>
      </c>
      <c r="G4" s="10">
        <v>6</v>
      </c>
      <c r="H4" s="10">
        <v>25</v>
      </c>
      <c r="I4" s="9" t="s">
        <v>52</v>
      </c>
      <c r="J4" s="10">
        <v>17</v>
      </c>
      <c r="K4" s="10">
        <v>20</v>
      </c>
      <c r="L4" s="11">
        <f t="shared" ref="L4:L12" si="0">SUM(H4/D4)</f>
        <v>1.3888888888888888</v>
      </c>
      <c r="M4" s="11">
        <f t="shared" ref="M4:M12" si="1">SUM(J4/D4)</f>
        <v>0.94444444444444442</v>
      </c>
    </row>
    <row r="5" spans="1:13" x14ac:dyDescent="0.2">
      <c r="A5" s="9">
        <v>1974</v>
      </c>
      <c r="B5" s="9">
        <v>5</v>
      </c>
      <c r="C5" s="10" t="s">
        <v>66</v>
      </c>
      <c r="D5" s="10">
        <v>22</v>
      </c>
      <c r="E5" s="10">
        <v>10</v>
      </c>
      <c r="F5" s="10">
        <v>2</v>
      </c>
      <c r="G5" s="10">
        <v>10</v>
      </c>
      <c r="H5" s="10">
        <v>36</v>
      </c>
      <c r="I5" s="9" t="s">
        <v>52</v>
      </c>
      <c r="J5" s="10">
        <v>43</v>
      </c>
      <c r="K5" s="10">
        <v>22</v>
      </c>
      <c r="L5" s="11">
        <f t="shared" si="0"/>
        <v>1.6363636363636365</v>
      </c>
      <c r="M5" s="11">
        <f t="shared" si="1"/>
        <v>1.9545454545454546</v>
      </c>
    </row>
    <row r="6" spans="1:13" x14ac:dyDescent="0.2">
      <c r="A6" s="9">
        <v>1975</v>
      </c>
      <c r="B6" s="9">
        <v>4</v>
      </c>
      <c r="C6" s="10" t="s">
        <v>66</v>
      </c>
      <c r="D6" s="10">
        <v>22</v>
      </c>
      <c r="E6" s="10">
        <v>9</v>
      </c>
      <c r="F6" s="10">
        <v>8</v>
      </c>
      <c r="G6" s="10">
        <v>5</v>
      </c>
      <c r="H6" s="10">
        <v>26</v>
      </c>
      <c r="I6" s="9" t="s">
        <v>52</v>
      </c>
      <c r="J6" s="10">
        <v>24</v>
      </c>
      <c r="K6" s="10">
        <v>26</v>
      </c>
      <c r="L6" s="11">
        <f t="shared" si="0"/>
        <v>1.1818181818181819</v>
      </c>
      <c r="M6" s="11">
        <f t="shared" si="1"/>
        <v>1.0909090909090908</v>
      </c>
    </row>
    <row r="7" spans="1:13" x14ac:dyDescent="0.2">
      <c r="A7" s="9">
        <v>1976</v>
      </c>
      <c r="B7" s="9">
        <v>3</v>
      </c>
      <c r="C7" s="10" t="s">
        <v>66</v>
      </c>
      <c r="D7" s="10">
        <v>22</v>
      </c>
      <c r="E7" s="10">
        <v>11</v>
      </c>
      <c r="F7" s="10">
        <v>8</v>
      </c>
      <c r="G7" s="10">
        <v>3</v>
      </c>
      <c r="H7" s="10">
        <v>27</v>
      </c>
      <c r="I7" s="9" t="s">
        <v>52</v>
      </c>
      <c r="J7" s="10">
        <v>16</v>
      </c>
      <c r="K7" s="10">
        <v>30</v>
      </c>
      <c r="L7" s="11">
        <f t="shared" si="0"/>
        <v>1.2272727272727273</v>
      </c>
      <c r="M7" s="11">
        <f t="shared" si="1"/>
        <v>0.72727272727272729</v>
      </c>
    </row>
    <row r="8" spans="1:13" x14ac:dyDescent="0.2">
      <c r="A8" s="9">
        <v>1977</v>
      </c>
      <c r="B8" s="9">
        <v>3</v>
      </c>
      <c r="C8" s="10" t="s">
        <v>66</v>
      </c>
      <c r="D8" s="10">
        <v>22</v>
      </c>
      <c r="E8" s="10">
        <v>10</v>
      </c>
      <c r="F8" s="10">
        <v>6</v>
      </c>
      <c r="G8" s="10">
        <v>6</v>
      </c>
      <c r="H8" s="10">
        <v>37</v>
      </c>
      <c r="I8" s="9" t="s">
        <v>52</v>
      </c>
      <c r="J8" s="10">
        <v>36</v>
      </c>
      <c r="K8" s="10">
        <v>26</v>
      </c>
      <c r="L8" s="11">
        <f t="shared" si="0"/>
        <v>1.6818181818181819</v>
      </c>
      <c r="M8" s="11">
        <f t="shared" si="1"/>
        <v>1.6363636363636365</v>
      </c>
    </row>
    <row r="9" spans="1:13" x14ac:dyDescent="0.2">
      <c r="A9" s="9">
        <v>1978</v>
      </c>
      <c r="B9" s="9">
        <v>6</v>
      </c>
      <c r="C9" s="10" t="s">
        <v>66</v>
      </c>
      <c r="D9" s="10">
        <v>22</v>
      </c>
      <c r="E9" s="10">
        <v>7</v>
      </c>
      <c r="F9" s="10">
        <v>7</v>
      </c>
      <c r="G9" s="10">
        <v>8</v>
      </c>
      <c r="H9" s="10">
        <v>41</v>
      </c>
      <c r="I9" s="9" t="s">
        <v>52</v>
      </c>
      <c r="J9" s="10">
        <v>32</v>
      </c>
      <c r="K9" s="10">
        <v>21</v>
      </c>
      <c r="L9" s="11">
        <f t="shared" si="0"/>
        <v>1.8636363636363635</v>
      </c>
      <c r="M9" s="11">
        <f t="shared" si="1"/>
        <v>1.4545454545454546</v>
      </c>
    </row>
    <row r="10" spans="1:13" x14ac:dyDescent="0.2">
      <c r="A10" s="9">
        <v>1979</v>
      </c>
      <c r="B10" s="9">
        <v>2</v>
      </c>
      <c r="C10" s="10" t="s">
        <v>66</v>
      </c>
      <c r="D10" s="10">
        <v>22</v>
      </c>
      <c r="E10" s="10">
        <v>10</v>
      </c>
      <c r="F10" s="10">
        <v>6</v>
      </c>
      <c r="G10" s="10">
        <v>6</v>
      </c>
      <c r="H10" s="10">
        <v>40</v>
      </c>
      <c r="I10" s="9" t="s">
        <v>52</v>
      </c>
      <c r="J10" s="10">
        <v>31</v>
      </c>
      <c r="K10" s="10">
        <v>26</v>
      </c>
      <c r="L10" s="11">
        <f t="shared" si="0"/>
        <v>1.8181818181818181</v>
      </c>
      <c r="M10" s="11">
        <f t="shared" si="1"/>
        <v>1.4090909090909092</v>
      </c>
    </row>
    <row r="11" spans="1:13" x14ac:dyDescent="0.2">
      <c r="A11" s="9">
        <v>1980</v>
      </c>
      <c r="B11" s="9">
        <v>7</v>
      </c>
      <c r="C11" s="10" t="s">
        <v>66</v>
      </c>
      <c r="D11" s="10">
        <v>22</v>
      </c>
      <c r="E11" s="10">
        <v>7</v>
      </c>
      <c r="F11" s="10">
        <v>6</v>
      </c>
      <c r="G11" s="10">
        <v>9</v>
      </c>
      <c r="H11" s="10">
        <v>32</v>
      </c>
      <c r="I11" s="9" t="s">
        <v>52</v>
      </c>
      <c r="J11" s="10">
        <v>35</v>
      </c>
      <c r="K11" s="10">
        <v>20</v>
      </c>
      <c r="L11" s="11">
        <f t="shared" si="0"/>
        <v>1.4545454545454546</v>
      </c>
      <c r="M11" s="11">
        <f t="shared" si="1"/>
        <v>1.5909090909090908</v>
      </c>
    </row>
    <row r="12" spans="1:13" x14ac:dyDescent="0.2">
      <c r="A12" s="9"/>
      <c r="B12" s="13"/>
      <c r="D12" s="5">
        <f>SUM(D3:D11)</f>
        <v>190</v>
      </c>
      <c r="E12" s="5">
        <f t="shared" ref="E12:H12" si="2">SUM(E3:E11)</f>
        <v>83</v>
      </c>
      <c r="F12" s="5">
        <f t="shared" si="2"/>
        <v>50</v>
      </c>
      <c r="G12" s="5">
        <f t="shared" si="2"/>
        <v>57</v>
      </c>
      <c r="H12" s="5">
        <f t="shared" si="2"/>
        <v>297</v>
      </c>
      <c r="I12" s="9" t="s">
        <v>52</v>
      </c>
      <c r="J12" s="5">
        <f t="shared" ref="J12" si="3">SUM(J3:J11)</f>
        <v>245</v>
      </c>
      <c r="K12" s="5">
        <f t="shared" ref="K12" si="4">SUM(K3:K11)</f>
        <v>216</v>
      </c>
      <c r="L12" s="12">
        <f t="shared" si="0"/>
        <v>1.5631578947368421</v>
      </c>
      <c r="M12" s="12">
        <f t="shared" si="1"/>
        <v>1.2894736842105263</v>
      </c>
    </row>
    <row r="15" spans="1:13" x14ac:dyDescent="0.2">
      <c r="C15" s="16" t="s">
        <v>73</v>
      </c>
      <c r="D15" s="17">
        <v>154</v>
      </c>
      <c r="E15" s="17">
        <v>64</v>
      </c>
      <c r="F15" s="17">
        <v>43</v>
      </c>
      <c r="G15" s="17">
        <v>47</v>
      </c>
      <c r="H15" s="17">
        <v>239</v>
      </c>
      <c r="I15" s="18" t="s">
        <v>52</v>
      </c>
      <c r="J15" s="17">
        <v>217</v>
      </c>
      <c r="K15" s="17">
        <v>171</v>
      </c>
      <c r="L15" s="17"/>
      <c r="M15" s="17">
        <v>7</v>
      </c>
    </row>
    <row r="18" spans="4:11" x14ac:dyDescent="0.2">
      <c r="D18" s="10"/>
      <c r="E18" s="10"/>
      <c r="F18" s="10"/>
      <c r="G18" s="10"/>
      <c r="H18" s="10"/>
      <c r="I18" s="9"/>
      <c r="J18" s="10"/>
      <c r="K18" s="10"/>
    </row>
    <row r="19" spans="4:11" x14ac:dyDescent="0.2">
      <c r="D19" s="10"/>
      <c r="E19" s="10"/>
      <c r="F19" s="10"/>
      <c r="G19" s="10"/>
      <c r="H19" s="10"/>
      <c r="I19" s="9"/>
      <c r="J19" s="10"/>
      <c r="K19" s="10"/>
    </row>
    <row r="20" spans="4:11" x14ac:dyDescent="0.2">
      <c r="D20" s="10"/>
      <c r="E20" s="10"/>
      <c r="F20" s="10"/>
      <c r="G20" s="10"/>
      <c r="H20" s="10"/>
      <c r="I20" s="9"/>
      <c r="J20" s="10"/>
      <c r="K20" s="10"/>
    </row>
    <row r="21" spans="4:11" x14ac:dyDescent="0.2">
      <c r="D21" s="10"/>
      <c r="E21" s="10"/>
      <c r="F21" s="10"/>
      <c r="G21" s="10"/>
      <c r="H21" s="10"/>
      <c r="I21" s="9"/>
      <c r="J21" s="10"/>
      <c r="K21" s="10"/>
    </row>
    <row r="22" spans="4:11" x14ac:dyDescent="0.2">
      <c r="D22" s="10"/>
      <c r="E22" s="10"/>
      <c r="F22" s="10"/>
      <c r="G22" s="10"/>
      <c r="H22" s="10"/>
      <c r="I22" s="9"/>
      <c r="J22" s="10"/>
      <c r="K22" s="10"/>
    </row>
    <row r="23" spans="4:11" x14ac:dyDescent="0.2">
      <c r="D23" s="10"/>
      <c r="E23" s="10"/>
      <c r="F23" s="10"/>
      <c r="G23" s="10"/>
      <c r="H23" s="10"/>
      <c r="I23" s="9"/>
      <c r="J23" s="10"/>
      <c r="K23" s="10"/>
    </row>
    <row r="24" spans="4:11" x14ac:dyDescent="0.2">
      <c r="D24" s="10"/>
      <c r="E24" s="10"/>
      <c r="F24" s="10"/>
      <c r="G24" s="10"/>
      <c r="H24" s="10"/>
      <c r="I24" s="9"/>
      <c r="J24" s="10"/>
      <c r="K24" s="10"/>
    </row>
    <row r="25" spans="4:11" x14ac:dyDescent="0.2">
      <c r="I25" s="9"/>
    </row>
  </sheetData>
  <mergeCells count="1">
    <mergeCell ref="L1:M1"/>
  </mergeCells>
  <printOptions horizontalCentered="1"/>
  <pageMargins left="0.7" right="0.7" top="0.75" bottom="0.75" header="0.3" footer="0.3"/>
  <pageSetup paperSize="9" fitToHeight="0" orientation="portrait" r:id="rId1"/>
  <headerFooter>
    <oddHeader>&amp;L&amp;9Södertäljefotbollen&amp;C&amp;"-,Fet kursiv"&amp;20&amp;KC00000Södertälje FC / FC-72&amp;R&amp;9&amp;D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33"/>
  <sheetViews>
    <sheetView view="pageLayout" topLeftCell="A31" zoomScaleNormal="100" workbookViewId="0">
      <selection activeCell="M19" sqref="M19"/>
    </sheetView>
  </sheetViews>
  <sheetFormatPr defaultRowHeight="12" x14ac:dyDescent="0.2"/>
  <cols>
    <col min="1" max="1" width="2.7109375" style="3" customWidth="1"/>
    <col min="2" max="2" width="20.7109375" style="22" customWidth="1"/>
    <col min="3" max="4" width="3.5703125" style="6" bestFit="1" customWidth="1"/>
    <col min="5" max="5" width="2.7109375" style="6" bestFit="1" customWidth="1"/>
    <col min="6" max="7" width="3.5703125" style="6" bestFit="1" customWidth="1"/>
    <col min="8" max="8" width="1.5703125" style="6" bestFit="1" customWidth="1"/>
    <col min="9" max="10" width="3.5703125" style="6" bestFit="1" customWidth="1"/>
    <col min="11" max="11" width="2.5703125" style="6" customWidth="1"/>
    <col min="12" max="12" width="2.7109375" style="6" bestFit="1" customWidth="1"/>
    <col min="13" max="13" width="20.7109375" style="6" customWidth="1"/>
    <col min="14" max="15" width="3.5703125" style="6" bestFit="1" customWidth="1"/>
    <col min="16" max="16" width="2.7109375" style="6" bestFit="1" customWidth="1"/>
    <col min="17" max="18" width="3.5703125" style="6" bestFit="1" customWidth="1"/>
    <col min="19" max="19" width="1.5703125" style="6" bestFit="1" customWidth="1"/>
    <col min="20" max="21" width="3.5703125" style="6" bestFit="1" customWidth="1"/>
    <col min="22" max="16384" width="9.140625" style="6"/>
  </cols>
  <sheetData>
    <row r="1" spans="1:21" x14ac:dyDescent="0.2">
      <c r="A1" s="1"/>
      <c r="B1" s="26" t="s">
        <v>27</v>
      </c>
      <c r="C1" s="3"/>
      <c r="D1" s="3"/>
      <c r="E1" s="3"/>
      <c r="F1" s="3"/>
      <c r="G1" s="3"/>
      <c r="H1" s="2"/>
      <c r="I1" s="3"/>
      <c r="J1" s="3"/>
      <c r="L1" s="9"/>
      <c r="M1" s="26" t="s">
        <v>41</v>
      </c>
      <c r="N1" s="10"/>
      <c r="O1" s="10"/>
      <c r="P1" s="10"/>
      <c r="Q1" s="10"/>
      <c r="R1" s="10"/>
      <c r="S1" s="9"/>
      <c r="T1" s="10"/>
      <c r="U1" s="10"/>
    </row>
    <row r="2" spans="1:21" x14ac:dyDescent="0.2">
      <c r="A2" s="2">
        <v>1</v>
      </c>
      <c r="B2" s="20" t="s">
        <v>0</v>
      </c>
      <c r="C2" s="3">
        <v>18</v>
      </c>
      <c r="D2" s="3">
        <v>11</v>
      </c>
      <c r="E2" s="3">
        <v>3</v>
      </c>
      <c r="F2" s="3">
        <v>4</v>
      </c>
      <c r="G2" s="3">
        <v>33</v>
      </c>
      <c r="H2" s="2" t="s">
        <v>52</v>
      </c>
      <c r="I2" s="3">
        <v>11</v>
      </c>
      <c r="J2" s="3">
        <f t="shared" ref="J2:J7" si="0">SUM(2*D2+E2)</f>
        <v>25</v>
      </c>
      <c r="L2" s="9">
        <v>1</v>
      </c>
      <c r="M2" s="25" t="s">
        <v>13</v>
      </c>
      <c r="N2" s="10">
        <v>22</v>
      </c>
      <c r="O2" s="10">
        <v>15</v>
      </c>
      <c r="P2" s="10">
        <v>4</v>
      </c>
      <c r="Q2" s="10">
        <v>3</v>
      </c>
      <c r="R2" s="10">
        <v>53</v>
      </c>
      <c r="S2" s="9" t="s">
        <v>52</v>
      </c>
      <c r="T2" s="10">
        <v>28</v>
      </c>
      <c r="U2" s="10">
        <f>SUM(2*O2+P2)</f>
        <v>34</v>
      </c>
    </row>
    <row r="3" spans="1:21" x14ac:dyDescent="0.2">
      <c r="A3" s="2">
        <v>2</v>
      </c>
      <c r="B3" s="21" t="s">
        <v>45</v>
      </c>
      <c r="C3" s="3">
        <v>18</v>
      </c>
      <c r="D3" s="3">
        <v>10</v>
      </c>
      <c r="E3" s="3">
        <v>5</v>
      </c>
      <c r="F3" s="3">
        <v>3</v>
      </c>
      <c r="G3" s="3">
        <v>34</v>
      </c>
      <c r="H3" s="2" t="s">
        <v>52</v>
      </c>
      <c r="I3" s="3">
        <v>23</v>
      </c>
      <c r="J3" s="3">
        <f t="shared" si="0"/>
        <v>25</v>
      </c>
      <c r="L3" s="9">
        <v>2</v>
      </c>
      <c r="M3" s="23" t="s">
        <v>14</v>
      </c>
      <c r="N3" s="10">
        <v>22</v>
      </c>
      <c r="O3" s="10">
        <v>11</v>
      </c>
      <c r="P3" s="10">
        <v>6</v>
      </c>
      <c r="Q3" s="10">
        <v>5</v>
      </c>
      <c r="R3" s="10">
        <v>53</v>
      </c>
      <c r="S3" s="9" t="s">
        <v>52</v>
      </c>
      <c r="T3" s="10">
        <v>34</v>
      </c>
      <c r="U3" s="10">
        <f t="shared" ref="U3:U13" si="1">SUM(2*O3+P3)</f>
        <v>28</v>
      </c>
    </row>
    <row r="4" spans="1:21" x14ac:dyDescent="0.2">
      <c r="A4" s="2">
        <v>3</v>
      </c>
      <c r="B4" s="21" t="s">
        <v>46</v>
      </c>
      <c r="C4" s="3">
        <v>18</v>
      </c>
      <c r="D4" s="3">
        <v>8</v>
      </c>
      <c r="E4" s="3">
        <v>5</v>
      </c>
      <c r="F4" s="3">
        <v>5</v>
      </c>
      <c r="G4" s="3">
        <v>42</v>
      </c>
      <c r="H4" s="2" t="s">
        <v>52</v>
      </c>
      <c r="I4" s="3">
        <v>24</v>
      </c>
      <c r="J4" s="3">
        <f t="shared" si="0"/>
        <v>21</v>
      </c>
      <c r="L4" s="9">
        <v>3</v>
      </c>
      <c r="M4" s="24" t="s">
        <v>0</v>
      </c>
      <c r="N4" s="10">
        <v>22</v>
      </c>
      <c r="O4" s="10">
        <v>10</v>
      </c>
      <c r="P4" s="10">
        <v>6</v>
      </c>
      <c r="Q4" s="10">
        <v>6</v>
      </c>
      <c r="R4" s="10">
        <v>37</v>
      </c>
      <c r="S4" s="9" t="s">
        <v>52</v>
      </c>
      <c r="T4" s="10">
        <v>36</v>
      </c>
      <c r="U4" s="10">
        <f t="shared" si="1"/>
        <v>26</v>
      </c>
    </row>
    <row r="5" spans="1:21" x14ac:dyDescent="0.2">
      <c r="A5" s="2">
        <v>4</v>
      </c>
      <c r="B5" s="21" t="s">
        <v>28</v>
      </c>
      <c r="C5" s="3">
        <v>18</v>
      </c>
      <c r="D5" s="3">
        <v>7</v>
      </c>
      <c r="E5" s="3">
        <v>7</v>
      </c>
      <c r="F5" s="3">
        <v>4</v>
      </c>
      <c r="G5" s="3">
        <v>28</v>
      </c>
      <c r="H5" s="2" t="s">
        <v>52</v>
      </c>
      <c r="I5" s="3">
        <v>22</v>
      </c>
      <c r="J5" s="3">
        <f t="shared" si="0"/>
        <v>21</v>
      </c>
      <c r="L5" s="9">
        <v>4</v>
      </c>
      <c r="M5" s="23" t="s">
        <v>71</v>
      </c>
      <c r="N5" s="10">
        <v>22</v>
      </c>
      <c r="O5" s="10">
        <v>11</v>
      </c>
      <c r="P5" s="10">
        <v>3</v>
      </c>
      <c r="Q5" s="10">
        <v>8</v>
      </c>
      <c r="R5" s="10">
        <v>52</v>
      </c>
      <c r="S5" s="9" t="s">
        <v>52</v>
      </c>
      <c r="T5" s="10">
        <v>39</v>
      </c>
      <c r="U5" s="10">
        <f t="shared" si="1"/>
        <v>25</v>
      </c>
    </row>
    <row r="6" spans="1:21" x14ac:dyDescent="0.2">
      <c r="A6" s="2">
        <v>5</v>
      </c>
      <c r="B6" s="21" t="s">
        <v>29</v>
      </c>
      <c r="C6" s="3">
        <v>18</v>
      </c>
      <c r="D6" s="3">
        <v>6</v>
      </c>
      <c r="E6" s="3">
        <v>6</v>
      </c>
      <c r="F6" s="3">
        <v>6</v>
      </c>
      <c r="G6" s="3">
        <v>35</v>
      </c>
      <c r="H6" s="2" t="s">
        <v>52</v>
      </c>
      <c r="I6" s="3">
        <v>35</v>
      </c>
      <c r="J6" s="3">
        <f t="shared" si="0"/>
        <v>18</v>
      </c>
      <c r="L6" s="9">
        <v>5</v>
      </c>
      <c r="M6" s="23" t="s">
        <v>15</v>
      </c>
      <c r="N6" s="10">
        <v>22</v>
      </c>
      <c r="O6" s="10">
        <v>10</v>
      </c>
      <c r="P6" s="10">
        <v>5</v>
      </c>
      <c r="Q6" s="10">
        <v>7</v>
      </c>
      <c r="R6" s="10">
        <v>46</v>
      </c>
      <c r="S6" s="9" t="s">
        <v>52</v>
      </c>
      <c r="T6" s="10">
        <v>45</v>
      </c>
      <c r="U6" s="10">
        <f t="shared" si="1"/>
        <v>25</v>
      </c>
    </row>
    <row r="7" spans="1:21" x14ac:dyDescent="0.2">
      <c r="A7" s="2">
        <v>6</v>
      </c>
      <c r="B7" s="21" t="s">
        <v>47</v>
      </c>
      <c r="C7" s="3">
        <v>18</v>
      </c>
      <c r="D7" s="3">
        <v>5</v>
      </c>
      <c r="E7" s="3">
        <v>7</v>
      </c>
      <c r="F7" s="3">
        <v>6</v>
      </c>
      <c r="G7" s="3">
        <v>23</v>
      </c>
      <c r="H7" s="2" t="s">
        <v>52</v>
      </c>
      <c r="I7" s="3">
        <v>28</v>
      </c>
      <c r="J7" s="3">
        <f t="shared" si="0"/>
        <v>17</v>
      </c>
      <c r="L7" s="9">
        <v>6</v>
      </c>
      <c r="M7" s="23" t="s">
        <v>16</v>
      </c>
      <c r="N7" s="10">
        <v>22</v>
      </c>
      <c r="O7" s="10">
        <v>8</v>
      </c>
      <c r="P7" s="10">
        <v>5</v>
      </c>
      <c r="Q7" s="10">
        <v>9</v>
      </c>
      <c r="R7" s="10">
        <v>30</v>
      </c>
      <c r="S7" s="9" t="s">
        <v>52</v>
      </c>
      <c r="T7" s="10">
        <v>31</v>
      </c>
      <c r="U7" s="10">
        <f t="shared" si="1"/>
        <v>21</v>
      </c>
    </row>
    <row r="8" spans="1:21" x14ac:dyDescent="0.2">
      <c r="A8" s="2">
        <v>7</v>
      </c>
      <c r="B8" s="21" t="s">
        <v>30</v>
      </c>
      <c r="C8" s="3">
        <v>18</v>
      </c>
      <c r="D8" s="3">
        <v>7</v>
      </c>
      <c r="E8" s="3">
        <v>2</v>
      </c>
      <c r="F8" s="3">
        <v>9</v>
      </c>
      <c r="G8" s="3">
        <v>28</v>
      </c>
      <c r="H8" s="2" t="s">
        <v>52</v>
      </c>
      <c r="I8" s="3">
        <v>41</v>
      </c>
      <c r="J8" s="3">
        <f>SUM(2*D8+E8)</f>
        <v>16</v>
      </c>
      <c r="L8" s="9">
        <v>7</v>
      </c>
      <c r="M8" s="23" t="s">
        <v>4</v>
      </c>
      <c r="N8" s="10">
        <v>22</v>
      </c>
      <c r="O8" s="10">
        <v>8</v>
      </c>
      <c r="P8" s="10">
        <v>4</v>
      </c>
      <c r="Q8" s="10">
        <v>10</v>
      </c>
      <c r="R8" s="10">
        <v>35</v>
      </c>
      <c r="S8" s="9" t="s">
        <v>52</v>
      </c>
      <c r="T8" s="10">
        <v>60</v>
      </c>
      <c r="U8" s="10">
        <f t="shared" si="1"/>
        <v>20</v>
      </c>
    </row>
    <row r="9" spans="1:21" x14ac:dyDescent="0.2">
      <c r="A9" s="2">
        <v>8</v>
      </c>
      <c r="B9" s="21" t="s">
        <v>31</v>
      </c>
      <c r="C9" s="3">
        <v>18</v>
      </c>
      <c r="D9" s="3">
        <v>5</v>
      </c>
      <c r="E9" s="3">
        <v>5</v>
      </c>
      <c r="F9" s="3">
        <v>8</v>
      </c>
      <c r="G9" s="3">
        <v>19</v>
      </c>
      <c r="H9" s="2" t="s">
        <v>52</v>
      </c>
      <c r="I9" s="3">
        <v>30</v>
      </c>
      <c r="J9" s="3">
        <f t="shared" ref="J9:J11" si="2">SUM(2*D9+E9)</f>
        <v>15</v>
      </c>
      <c r="L9" s="9">
        <v>8</v>
      </c>
      <c r="M9" s="23" t="s">
        <v>17</v>
      </c>
      <c r="N9" s="10">
        <v>22</v>
      </c>
      <c r="O9" s="10">
        <v>8</v>
      </c>
      <c r="P9" s="10">
        <v>3</v>
      </c>
      <c r="Q9" s="10">
        <v>11</v>
      </c>
      <c r="R9" s="10">
        <v>54</v>
      </c>
      <c r="S9" s="9" t="s">
        <v>52</v>
      </c>
      <c r="T9" s="10">
        <v>50</v>
      </c>
      <c r="U9" s="10">
        <f t="shared" si="1"/>
        <v>19</v>
      </c>
    </row>
    <row r="10" spans="1:21" x14ac:dyDescent="0.2">
      <c r="A10" s="2">
        <v>9</v>
      </c>
      <c r="B10" s="21" t="s">
        <v>48</v>
      </c>
      <c r="C10" s="3">
        <v>18</v>
      </c>
      <c r="D10" s="3">
        <v>5</v>
      </c>
      <c r="E10" s="3">
        <v>4</v>
      </c>
      <c r="F10" s="3">
        <v>9</v>
      </c>
      <c r="G10" s="3">
        <v>33</v>
      </c>
      <c r="H10" s="2" t="s">
        <v>52</v>
      </c>
      <c r="I10" s="3">
        <v>39</v>
      </c>
      <c r="J10" s="3">
        <f t="shared" si="2"/>
        <v>14</v>
      </c>
      <c r="L10" s="9">
        <v>9</v>
      </c>
      <c r="M10" s="23" t="s">
        <v>1</v>
      </c>
      <c r="N10" s="10">
        <v>22</v>
      </c>
      <c r="O10" s="10">
        <v>6</v>
      </c>
      <c r="P10" s="10">
        <v>7</v>
      </c>
      <c r="Q10" s="10">
        <v>9</v>
      </c>
      <c r="R10" s="10">
        <v>32</v>
      </c>
      <c r="S10" s="9" t="s">
        <v>52</v>
      </c>
      <c r="T10" s="10">
        <v>46</v>
      </c>
      <c r="U10" s="10">
        <f t="shared" si="1"/>
        <v>19</v>
      </c>
    </row>
    <row r="11" spans="1:21" x14ac:dyDescent="0.2">
      <c r="A11" s="2">
        <v>10</v>
      </c>
      <c r="B11" s="21" t="s">
        <v>49</v>
      </c>
      <c r="C11" s="3">
        <v>18</v>
      </c>
      <c r="D11" s="3">
        <v>2</v>
      </c>
      <c r="E11" s="3">
        <v>4</v>
      </c>
      <c r="F11" s="3">
        <v>12</v>
      </c>
      <c r="G11" s="3">
        <v>27</v>
      </c>
      <c r="H11" s="2" t="s">
        <v>52</v>
      </c>
      <c r="I11" s="3">
        <v>49</v>
      </c>
      <c r="J11" s="3">
        <f t="shared" si="2"/>
        <v>8</v>
      </c>
      <c r="L11" s="9">
        <v>10</v>
      </c>
      <c r="M11" s="23" t="s">
        <v>18</v>
      </c>
      <c r="N11" s="10">
        <v>22</v>
      </c>
      <c r="O11" s="10">
        <v>8</v>
      </c>
      <c r="P11" s="10">
        <v>2</v>
      </c>
      <c r="Q11" s="10">
        <v>12</v>
      </c>
      <c r="R11" s="10">
        <v>34</v>
      </c>
      <c r="S11" s="9" t="s">
        <v>52</v>
      </c>
      <c r="T11" s="10">
        <v>44</v>
      </c>
      <c r="U11" s="10">
        <f t="shared" si="1"/>
        <v>18</v>
      </c>
    </row>
    <row r="12" spans="1:21" x14ac:dyDescent="0.2">
      <c r="A12" s="1"/>
      <c r="C12" s="3">
        <f>SUM(C2:C11)</f>
        <v>180</v>
      </c>
      <c r="D12" s="3">
        <f>SUM(D2:D11)</f>
        <v>66</v>
      </c>
      <c r="E12" s="3">
        <f>SUM(E2:E11)</f>
        <v>48</v>
      </c>
      <c r="F12" s="3">
        <f>SUM(F2:F11)</f>
        <v>66</v>
      </c>
      <c r="G12" s="3">
        <f>SUM(G2:G11)</f>
        <v>302</v>
      </c>
      <c r="H12" s="15" t="s">
        <v>52</v>
      </c>
      <c r="I12" s="3">
        <f>SUM(I2:I11)</f>
        <v>302</v>
      </c>
      <c r="J12" s="3">
        <f>SUM(J2:J11)</f>
        <v>180</v>
      </c>
      <c r="L12" s="9">
        <v>11</v>
      </c>
      <c r="M12" s="23" t="s">
        <v>72</v>
      </c>
      <c r="N12" s="10">
        <v>22</v>
      </c>
      <c r="O12" s="10">
        <v>8</v>
      </c>
      <c r="P12" s="10">
        <v>1</v>
      </c>
      <c r="Q12" s="10">
        <v>13</v>
      </c>
      <c r="R12" s="10">
        <v>44</v>
      </c>
      <c r="S12" s="9" t="s">
        <v>52</v>
      </c>
      <c r="T12" s="10">
        <v>40</v>
      </c>
      <c r="U12" s="10">
        <f t="shared" si="1"/>
        <v>17</v>
      </c>
    </row>
    <row r="13" spans="1:21" x14ac:dyDescent="0.2">
      <c r="A13" s="9"/>
      <c r="B13" s="26" t="s">
        <v>32</v>
      </c>
      <c r="C13" s="10"/>
      <c r="D13" s="10"/>
      <c r="E13" s="10"/>
      <c r="F13" s="10"/>
      <c r="G13" s="10"/>
      <c r="H13" s="9"/>
      <c r="I13" s="10"/>
      <c r="J13" s="10"/>
      <c r="L13" s="9">
        <v>12</v>
      </c>
      <c r="M13" s="23" t="s">
        <v>12</v>
      </c>
      <c r="N13" s="10">
        <v>22</v>
      </c>
      <c r="O13" s="10">
        <v>3</v>
      </c>
      <c r="P13" s="10">
        <v>6</v>
      </c>
      <c r="Q13" s="10">
        <v>13</v>
      </c>
      <c r="R13" s="10">
        <v>20</v>
      </c>
      <c r="S13" s="9" t="s">
        <v>52</v>
      </c>
      <c r="T13" s="10">
        <v>37</v>
      </c>
      <c r="U13" s="10">
        <f t="shared" si="1"/>
        <v>12</v>
      </c>
    </row>
    <row r="14" spans="1:21" x14ac:dyDescent="0.2">
      <c r="A14" s="9">
        <v>1</v>
      </c>
      <c r="B14" s="23" t="s">
        <v>11</v>
      </c>
      <c r="C14" s="10">
        <v>18</v>
      </c>
      <c r="D14" s="10">
        <v>10</v>
      </c>
      <c r="E14" s="10">
        <v>4</v>
      </c>
      <c r="F14" s="10">
        <v>4</v>
      </c>
      <c r="G14" s="10">
        <v>33</v>
      </c>
      <c r="H14" s="9" t="s">
        <v>52</v>
      </c>
      <c r="I14" s="10">
        <v>26</v>
      </c>
      <c r="J14" s="10">
        <f t="shared" ref="J14:J23" si="3">SUM(2*D14+E14)</f>
        <v>24</v>
      </c>
      <c r="L14" s="9"/>
      <c r="M14" s="23"/>
      <c r="N14" s="10">
        <f>SUM(N2:N13)</f>
        <v>264</v>
      </c>
      <c r="O14" s="10">
        <f t="shared" ref="O14:R14" si="4">SUM(O2:O13)</f>
        <v>106</v>
      </c>
      <c r="P14" s="10">
        <f t="shared" si="4"/>
        <v>52</v>
      </c>
      <c r="Q14" s="10">
        <f t="shared" si="4"/>
        <v>106</v>
      </c>
      <c r="R14" s="10">
        <f t="shared" si="4"/>
        <v>490</v>
      </c>
      <c r="S14" s="14" t="s">
        <v>52</v>
      </c>
      <c r="T14" s="10">
        <f t="shared" ref="T14:U14" si="5">SUM(T2:T13)</f>
        <v>490</v>
      </c>
      <c r="U14" s="10">
        <f t="shared" si="5"/>
        <v>264</v>
      </c>
    </row>
    <row r="15" spans="1:21" x14ac:dyDescent="0.2">
      <c r="A15" s="9">
        <v>2</v>
      </c>
      <c r="B15" s="24" t="s">
        <v>0</v>
      </c>
      <c r="C15" s="10">
        <v>18</v>
      </c>
      <c r="D15" s="10">
        <v>8</v>
      </c>
      <c r="E15" s="10">
        <v>4</v>
      </c>
      <c r="F15" s="10">
        <v>6</v>
      </c>
      <c r="G15" s="10">
        <v>25</v>
      </c>
      <c r="H15" s="9" t="s">
        <v>52</v>
      </c>
      <c r="I15" s="10">
        <v>17</v>
      </c>
      <c r="J15" s="10">
        <f t="shared" si="3"/>
        <v>20</v>
      </c>
      <c r="L15" s="9"/>
      <c r="M15" s="26" t="s">
        <v>42</v>
      </c>
      <c r="N15" s="10"/>
      <c r="O15" s="10"/>
      <c r="P15" s="10"/>
      <c r="Q15" s="10"/>
      <c r="R15" s="10"/>
      <c r="S15" s="9"/>
      <c r="T15" s="10"/>
      <c r="U15" s="10"/>
    </row>
    <row r="16" spans="1:21" x14ac:dyDescent="0.2">
      <c r="A16" s="9">
        <v>3</v>
      </c>
      <c r="B16" s="23" t="s">
        <v>33</v>
      </c>
      <c r="C16" s="10">
        <v>18</v>
      </c>
      <c r="D16" s="10">
        <v>7</v>
      </c>
      <c r="E16" s="10">
        <v>6</v>
      </c>
      <c r="F16" s="10">
        <v>5</v>
      </c>
      <c r="G16" s="10">
        <v>41</v>
      </c>
      <c r="H16" s="9" t="s">
        <v>52</v>
      </c>
      <c r="I16" s="10">
        <v>35</v>
      </c>
      <c r="J16" s="10">
        <f t="shared" si="3"/>
        <v>20</v>
      </c>
      <c r="L16" s="9">
        <v>1</v>
      </c>
      <c r="M16" s="25" t="s">
        <v>19</v>
      </c>
      <c r="N16" s="10">
        <v>22</v>
      </c>
      <c r="O16" s="10">
        <v>17</v>
      </c>
      <c r="P16" s="10">
        <v>2</v>
      </c>
      <c r="Q16" s="10">
        <v>3</v>
      </c>
      <c r="R16" s="10">
        <v>48</v>
      </c>
      <c r="S16" s="9" t="s">
        <v>52</v>
      </c>
      <c r="T16" s="10">
        <v>18</v>
      </c>
      <c r="U16" s="10">
        <f>SUM(2*O16+P16)</f>
        <v>36</v>
      </c>
    </row>
    <row r="17" spans="1:21" x14ac:dyDescent="0.2">
      <c r="A17" s="9">
        <v>4</v>
      </c>
      <c r="B17" s="23" t="s">
        <v>50</v>
      </c>
      <c r="C17" s="10">
        <v>18</v>
      </c>
      <c r="D17" s="10">
        <v>8</v>
      </c>
      <c r="E17" s="10">
        <v>3</v>
      </c>
      <c r="F17" s="10">
        <v>7</v>
      </c>
      <c r="G17" s="10">
        <v>41</v>
      </c>
      <c r="H17" s="9" t="s">
        <v>52</v>
      </c>
      <c r="I17" s="10">
        <v>25</v>
      </c>
      <c r="J17" s="10">
        <f t="shared" si="3"/>
        <v>19</v>
      </c>
      <c r="L17" s="9">
        <v>2</v>
      </c>
      <c r="M17" s="25" t="s">
        <v>4</v>
      </c>
      <c r="N17" s="10">
        <v>22</v>
      </c>
      <c r="O17" s="10">
        <v>13</v>
      </c>
      <c r="P17" s="10">
        <v>4</v>
      </c>
      <c r="Q17" s="10">
        <v>5</v>
      </c>
      <c r="R17" s="10">
        <v>42</v>
      </c>
      <c r="S17" s="9" t="s">
        <v>52</v>
      </c>
      <c r="T17" s="10">
        <v>34</v>
      </c>
      <c r="U17" s="10">
        <f t="shared" ref="U17:U27" si="6">SUM(2*O17+P17)</f>
        <v>30</v>
      </c>
    </row>
    <row r="18" spans="1:21" x14ac:dyDescent="0.2">
      <c r="A18" s="9">
        <v>5</v>
      </c>
      <c r="B18" s="23" t="s">
        <v>67</v>
      </c>
      <c r="C18" s="10">
        <v>18</v>
      </c>
      <c r="D18" s="10">
        <v>7</v>
      </c>
      <c r="E18" s="10">
        <v>5</v>
      </c>
      <c r="F18" s="10">
        <v>6</v>
      </c>
      <c r="G18" s="10">
        <v>31</v>
      </c>
      <c r="H18" s="9" t="s">
        <v>52</v>
      </c>
      <c r="I18" s="10">
        <v>33</v>
      </c>
      <c r="J18" s="10">
        <f t="shared" si="3"/>
        <v>19</v>
      </c>
      <c r="L18" s="9">
        <v>3</v>
      </c>
      <c r="M18" s="25" t="s">
        <v>8</v>
      </c>
      <c r="N18" s="10">
        <v>22</v>
      </c>
      <c r="O18" s="10">
        <v>11</v>
      </c>
      <c r="P18" s="10">
        <v>6</v>
      </c>
      <c r="Q18" s="10">
        <v>5</v>
      </c>
      <c r="R18" s="10">
        <v>60</v>
      </c>
      <c r="S18" s="9" t="s">
        <v>52</v>
      </c>
      <c r="T18" s="10">
        <v>37</v>
      </c>
      <c r="U18" s="10">
        <f t="shared" si="6"/>
        <v>28</v>
      </c>
    </row>
    <row r="19" spans="1:21" x14ac:dyDescent="0.2">
      <c r="A19" s="9">
        <v>6</v>
      </c>
      <c r="B19" s="23" t="s">
        <v>34</v>
      </c>
      <c r="C19" s="10">
        <v>18</v>
      </c>
      <c r="D19" s="10">
        <v>7</v>
      </c>
      <c r="E19" s="10">
        <v>4</v>
      </c>
      <c r="F19" s="10">
        <v>7</v>
      </c>
      <c r="G19" s="10">
        <v>42</v>
      </c>
      <c r="H19" s="9" t="s">
        <v>52</v>
      </c>
      <c r="I19" s="10">
        <v>40</v>
      </c>
      <c r="J19" s="10">
        <f t="shared" si="3"/>
        <v>18</v>
      </c>
      <c r="L19" s="9">
        <v>4</v>
      </c>
      <c r="M19" s="25" t="s">
        <v>68</v>
      </c>
      <c r="N19" s="10">
        <v>22</v>
      </c>
      <c r="O19" s="10">
        <v>9</v>
      </c>
      <c r="P19" s="10">
        <v>7</v>
      </c>
      <c r="Q19" s="10">
        <v>6</v>
      </c>
      <c r="R19" s="10">
        <v>40</v>
      </c>
      <c r="S19" s="9" t="s">
        <v>52</v>
      </c>
      <c r="T19" s="10">
        <v>25</v>
      </c>
      <c r="U19" s="10">
        <f t="shared" si="6"/>
        <v>25</v>
      </c>
    </row>
    <row r="20" spans="1:21" x14ac:dyDescent="0.2">
      <c r="A20" s="9">
        <v>7</v>
      </c>
      <c r="B20" s="23" t="s">
        <v>7</v>
      </c>
      <c r="C20" s="10">
        <v>18</v>
      </c>
      <c r="D20" s="10">
        <v>7</v>
      </c>
      <c r="E20" s="10">
        <v>4</v>
      </c>
      <c r="F20" s="10">
        <v>7</v>
      </c>
      <c r="G20" s="10">
        <v>22</v>
      </c>
      <c r="H20" s="9" t="s">
        <v>52</v>
      </c>
      <c r="I20" s="10">
        <v>21</v>
      </c>
      <c r="J20" s="10">
        <f t="shared" si="3"/>
        <v>18</v>
      </c>
      <c r="L20" s="9">
        <v>5</v>
      </c>
      <c r="M20" s="25" t="s">
        <v>7</v>
      </c>
      <c r="N20" s="10">
        <v>22</v>
      </c>
      <c r="O20" s="10">
        <v>10</v>
      </c>
      <c r="P20" s="10">
        <v>4</v>
      </c>
      <c r="Q20" s="10">
        <v>8</v>
      </c>
      <c r="R20" s="10">
        <v>46</v>
      </c>
      <c r="S20" s="9" t="s">
        <v>52</v>
      </c>
      <c r="T20" s="10">
        <v>39</v>
      </c>
      <c r="U20" s="10">
        <f t="shared" si="6"/>
        <v>24</v>
      </c>
    </row>
    <row r="21" spans="1:21" x14ac:dyDescent="0.2">
      <c r="A21" s="9">
        <v>8</v>
      </c>
      <c r="B21" s="23" t="s">
        <v>35</v>
      </c>
      <c r="C21" s="10">
        <v>18</v>
      </c>
      <c r="D21" s="10">
        <v>7</v>
      </c>
      <c r="E21" s="10">
        <v>2</v>
      </c>
      <c r="F21" s="10">
        <v>9</v>
      </c>
      <c r="G21" s="10">
        <v>30</v>
      </c>
      <c r="H21" s="9" t="s">
        <v>52</v>
      </c>
      <c r="I21" s="10">
        <v>38</v>
      </c>
      <c r="J21" s="10">
        <f t="shared" si="3"/>
        <v>16</v>
      </c>
      <c r="L21" s="9">
        <v>6</v>
      </c>
      <c r="M21" s="24" t="s">
        <v>0</v>
      </c>
      <c r="N21" s="10">
        <v>22</v>
      </c>
      <c r="O21" s="10">
        <v>7</v>
      </c>
      <c r="P21" s="10">
        <v>7</v>
      </c>
      <c r="Q21" s="10">
        <v>8</v>
      </c>
      <c r="R21" s="10">
        <v>41</v>
      </c>
      <c r="S21" s="9" t="s">
        <v>52</v>
      </c>
      <c r="T21" s="10">
        <v>32</v>
      </c>
      <c r="U21" s="10">
        <f t="shared" si="6"/>
        <v>21</v>
      </c>
    </row>
    <row r="22" spans="1:21" x14ac:dyDescent="0.2">
      <c r="A22" s="9">
        <v>9</v>
      </c>
      <c r="B22" s="23" t="s">
        <v>36</v>
      </c>
      <c r="C22" s="10">
        <v>18</v>
      </c>
      <c r="D22" s="10">
        <v>7</v>
      </c>
      <c r="E22" s="10">
        <v>1</v>
      </c>
      <c r="F22" s="10">
        <v>10</v>
      </c>
      <c r="G22" s="10">
        <v>29</v>
      </c>
      <c r="H22" s="9" t="s">
        <v>52</v>
      </c>
      <c r="I22" s="10">
        <v>35</v>
      </c>
      <c r="J22" s="10">
        <f t="shared" si="3"/>
        <v>15</v>
      </c>
      <c r="L22" s="9">
        <v>7</v>
      </c>
      <c r="M22" s="25" t="s">
        <v>20</v>
      </c>
      <c r="N22" s="10">
        <v>22</v>
      </c>
      <c r="O22" s="10">
        <v>8</v>
      </c>
      <c r="P22" s="10">
        <v>5</v>
      </c>
      <c r="Q22" s="10">
        <v>9</v>
      </c>
      <c r="R22" s="10">
        <v>41</v>
      </c>
      <c r="S22" s="9" t="s">
        <v>52</v>
      </c>
      <c r="T22" s="10">
        <v>39</v>
      </c>
      <c r="U22" s="10">
        <f t="shared" si="6"/>
        <v>21</v>
      </c>
    </row>
    <row r="23" spans="1:21" x14ac:dyDescent="0.2">
      <c r="A23" s="9">
        <v>10</v>
      </c>
      <c r="B23" s="23" t="s">
        <v>51</v>
      </c>
      <c r="C23" s="10">
        <v>18</v>
      </c>
      <c r="D23" s="10">
        <v>4</v>
      </c>
      <c r="E23" s="10">
        <v>3</v>
      </c>
      <c r="F23" s="10">
        <v>11</v>
      </c>
      <c r="G23" s="10">
        <v>23</v>
      </c>
      <c r="H23" s="9" t="s">
        <v>52</v>
      </c>
      <c r="I23" s="10">
        <v>47</v>
      </c>
      <c r="J23" s="10">
        <f t="shared" si="3"/>
        <v>11</v>
      </c>
      <c r="L23" s="9">
        <v>8</v>
      </c>
      <c r="M23" s="25" t="s">
        <v>5</v>
      </c>
      <c r="N23" s="10">
        <v>22</v>
      </c>
      <c r="O23" s="10">
        <v>8</v>
      </c>
      <c r="P23" s="10">
        <v>5</v>
      </c>
      <c r="Q23" s="10">
        <v>9</v>
      </c>
      <c r="R23" s="10">
        <v>36</v>
      </c>
      <c r="S23" s="9" t="s">
        <v>52</v>
      </c>
      <c r="T23" s="10">
        <v>40</v>
      </c>
      <c r="U23" s="10">
        <f t="shared" si="6"/>
        <v>21</v>
      </c>
    </row>
    <row r="24" spans="1:21" x14ac:dyDescent="0.2">
      <c r="A24" s="9"/>
      <c r="B24" s="23"/>
      <c r="C24" s="10">
        <f>SUM(C14:C23)</f>
        <v>180</v>
      </c>
      <c r="D24" s="10">
        <f t="shared" ref="D24:G24" si="7">SUM(D14:D23)</f>
        <v>72</v>
      </c>
      <c r="E24" s="10">
        <f t="shared" si="7"/>
        <v>36</v>
      </c>
      <c r="F24" s="10">
        <f t="shared" si="7"/>
        <v>72</v>
      </c>
      <c r="G24" s="10">
        <f t="shared" si="7"/>
        <v>317</v>
      </c>
      <c r="H24" s="14" t="s">
        <v>52</v>
      </c>
      <c r="I24" s="10">
        <f t="shared" ref="I24:J24" si="8">SUM(I14:I23)</f>
        <v>317</v>
      </c>
      <c r="J24" s="10">
        <f t="shared" si="8"/>
        <v>180</v>
      </c>
      <c r="L24" s="9">
        <v>9</v>
      </c>
      <c r="M24" s="25" t="s">
        <v>6</v>
      </c>
      <c r="N24" s="10">
        <v>22</v>
      </c>
      <c r="O24" s="10">
        <v>6</v>
      </c>
      <c r="P24" s="10">
        <v>6</v>
      </c>
      <c r="Q24" s="10">
        <v>10</v>
      </c>
      <c r="R24" s="10">
        <v>34</v>
      </c>
      <c r="S24" s="9" t="s">
        <v>52</v>
      </c>
      <c r="T24" s="10">
        <v>49</v>
      </c>
      <c r="U24" s="10">
        <f t="shared" si="6"/>
        <v>18</v>
      </c>
    </row>
    <row r="25" spans="1:21" x14ac:dyDescent="0.2">
      <c r="A25" s="9"/>
      <c r="B25" s="26" t="s">
        <v>38</v>
      </c>
      <c r="C25" s="10"/>
      <c r="D25" s="10"/>
      <c r="E25" s="10"/>
      <c r="F25" s="10"/>
      <c r="G25" s="10"/>
      <c r="H25" s="9"/>
      <c r="I25" s="10"/>
      <c r="J25" s="10"/>
      <c r="L25" s="9">
        <v>10</v>
      </c>
      <c r="M25" s="25" t="s">
        <v>1</v>
      </c>
      <c r="N25" s="10">
        <v>22</v>
      </c>
      <c r="O25" s="10">
        <v>6</v>
      </c>
      <c r="P25" s="10">
        <v>4</v>
      </c>
      <c r="Q25" s="10">
        <v>12</v>
      </c>
      <c r="R25" s="10">
        <v>17</v>
      </c>
      <c r="S25" s="9" t="s">
        <v>52</v>
      </c>
      <c r="T25" s="10">
        <v>34</v>
      </c>
      <c r="U25" s="10">
        <f t="shared" si="6"/>
        <v>16</v>
      </c>
    </row>
    <row r="26" spans="1:21" x14ac:dyDescent="0.2">
      <c r="A26" s="9">
        <v>1</v>
      </c>
      <c r="B26" s="23" t="s">
        <v>68</v>
      </c>
      <c r="C26" s="10">
        <v>22</v>
      </c>
      <c r="D26" s="10">
        <v>14</v>
      </c>
      <c r="E26" s="10">
        <v>6</v>
      </c>
      <c r="F26" s="10">
        <v>2</v>
      </c>
      <c r="G26" s="10">
        <v>53</v>
      </c>
      <c r="H26" s="9" t="s">
        <v>52</v>
      </c>
      <c r="I26" s="10">
        <v>19</v>
      </c>
      <c r="J26" s="10">
        <f>SUM(2*D26+E26)</f>
        <v>34</v>
      </c>
      <c r="L26" s="9">
        <v>11</v>
      </c>
      <c r="M26" s="25" t="s">
        <v>21</v>
      </c>
      <c r="N26" s="10">
        <v>22</v>
      </c>
      <c r="O26" s="10">
        <v>5</v>
      </c>
      <c r="P26" s="10">
        <v>4</v>
      </c>
      <c r="Q26" s="10">
        <v>13</v>
      </c>
      <c r="R26" s="10">
        <v>32</v>
      </c>
      <c r="S26" s="9" t="s">
        <v>52</v>
      </c>
      <c r="T26" s="10">
        <v>46</v>
      </c>
      <c r="U26" s="10">
        <f t="shared" si="6"/>
        <v>14</v>
      </c>
    </row>
    <row r="27" spans="1:21" x14ac:dyDescent="0.2">
      <c r="A27" s="9">
        <v>2</v>
      </c>
      <c r="B27" s="23" t="s">
        <v>19</v>
      </c>
      <c r="C27" s="10">
        <v>22</v>
      </c>
      <c r="D27" s="10">
        <v>15</v>
      </c>
      <c r="E27" s="10">
        <v>4</v>
      </c>
      <c r="F27" s="10">
        <v>3</v>
      </c>
      <c r="G27" s="10">
        <v>49</v>
      </c>
      <c r="H27" s="9" t="s">
        <v>52</v>
      </c>
      <c r="I27" s="10">
        <v>19</v>
      </c>
      <c r="J27" s="10">
        <f t="shared" ref="J27:J37" si="9">SUM(2*D27+E27)</f>
        <v>34</v>
      </c>
      <c r="L27" s="9">
        <v>12</v>
      </c>
      <c r="M27" s="25" t="s">
        <v>11</v>
      </c>
      <c r="N27" s="10">
        <v>22</v>
      </c>
      <c r="O27" s="10">
        <v>3</v>
      </c>
      <c r="P27" s="10">
        <v>4</v>
      </c>
      <c r="Q27" s="10">
        <v>15</v>
      </c>
      <c r="R27" s="10">
        <v>34</v>
      </c>
      <c r="S27" s="9" t="s">
        <v>52</v>
      </c>
      <c r="T27" s="10">
        <v>78</v>
      </c>
      <c r="U27" s="10">
        <f t="shared" si="6"/>
        <v>10</v>
      </c>
    </row>
    <row r="28" spans="1:21" x14ac:dyDescent="0.2">
      <c r="A28" s="9">
        <v>3</v>
      </c>
      <c r="B28" s="23" t="s">
        <v>22</v>
      </c>
      <c r="C28" s="10">
        <v>22</v>
      </c>
      <c r="D28" s="10">
        <v>9</v>
      </c>
      <c r="E28" s="10">
        <v>5</v>
      </c>
      <c r="F28" s="10">
        <v>8</v>
      </c>
      <c r="G28" s="10">
        <v>44</v>
      </c>
      <c r="H28" s="9" t="s">
        <v>52</v>
      </c>
      <c r="I28" s="10">
        <v>40</v>
      </c>
      <c r="J28" s="10">
        <f t="shared" si="9"/>
        <v>23</v>
      </c>
      <c r="L28" s="9"/>
      <c r="M28" s="23"/>
      <c r="N28" s="10">
        <f>SUM(N16:N27)</f>
        <v>264</v>
      </c>
      <c r="O28" s="10">
        <f t="shared" ref="O28:R28" si="10">SUM(O16:O27)</f>
        <v>103</v>
      </c>
      <c r="P28" s="10">
        <f t="shared" si="10"/>
        <v>58</v>
      </c>
      <c r="Q28" s="10">
        <f t="shared" si="10"/>
        <v>103</v>
      </c>
      <c r="R28" s="10">
        <f t="shared" si="10"/>
        <v>471</v>
      </c>
      <c r="S28" s="14" t="s">
        <v>52</v>
      </c>
      <c r="T28" s="10">
        <f t="shared" ref="T28:U28" si="11">SUM(T16:T27)</f>
        <v>471</v>
      </c>
      <c r="U28" s="10">
        <f t="shared" si="11"/>
        <v>264</v>
      </c>
    </row>
    <row r="29" spans="1:21" x14ac:dyDescent="0.2">
      <c r="A29" s="9">
        <v>4</v>
      </c>
      <c r="B29" s="23" t="s">
        <v>11</v>
      </c>
      <c r="C29" s="10">
        <v>22</v>
      </c>
      <c r="D29" s="10">
        <v>9</v>
      </c>
      <c r="E29" s="10">
        <v>5</v>
      </c>
      <c r="F29" s="10">
        <v>8</v>
      </c>
      <c r="G29" s="10">
        <v>40</v>
      </c>
      <c r="H29" s="9" t="s">
        <v>52</v>
      </c>
      <c r="I29" s="10">
        <v>43</v>
      </c>
      <c r="J29" s="10">
        <f t="shared" si="9"/>
        <v>23</v>
      </c>
      <c r="L29" s="9"/>
      <c r="M29" s="26" t="s">
        <v>43</v>
      </c>
      <c r="N29" s="10"/>
      <c r="O29" s="10"/>
      <c r="P29" s="10"/>
      <c r="Q29" s="10"/>
      <c r="R29" s="10"/>
      <c r="S29" s="9"/>
      <c r="T29" s="10"/>
      <c r="U29" s="10"/>
    </row>
    <row r="30" spans="1:21" x14ac:dyDescent="0.2">
      <c r="A30" s="9">
        <v>5</v>
      </c>
      <c r="B30" s="24" t="s">
        <v>0</v>
      </c>
      <c r="C30" s="10">
        <v>22</v>
      </c>
      <c r="D30" s="10">
        <v>10</v>
      </c>
      <c r="E30" s="10">
        <v>2</v>
      </c>
      <c r="F30" s="10">
        <v>10</v>
      </c>
      <c r="G30" s="10">
        <v>36</v>
      </c>
      <c r="H30" s="9" t="s">
        <v>52</v>
      </c>
      <c r="I30" s="10">
        <v>43</v>
      </c>
      <c r="J30" s="10">
        <f t="shared" si="9"/>
        <v>22</v>
      </c>
      <c r="L30" s="9">
        <v>1</v>
      </c>
      <c r="M30" s="25" t="s">
        <v>20</v>
      </c>
      <c r="N30" s="10">
        <v>22</v>
      </c>
      <c r="O30" s="10">
        <v>14</v>
      </c>
      <c r="P30" s="10">
        <v>5</v>
      </c>
      <c r="Q30" s="10">
        <v>3</v>
      </c>
      <c r="R30" s="10">
        <v>67</v>
      </c>
      <c r="S30" s="9" t="s">
        <v>52</v>
      </c>
      <c r="T30" s="10">
        <v>21</v>
      </c>
      <c r="U30" s="10">
        <f>SUM(2*O30+P30)</f>
        <v>33</v>
      </c>
    </row>
    <row r="31" spans="1:21" x14ac:dyDescent="0.2">
      <c r="A31" s="9">
        <v>6</v>
      </c>
      <c r="B31" s="23" t="s">
        <v>23</v>
      </c>
      <c r="C31" s="10">
        <v>22</v>
      </c>
      <c r="D31" s="10">
        <v>7</v>
      </c>
      <c r="E31" s="10">
        <v>8</v>
      </c>
      <c r="F31" s="10">
        <v>7</v>
      </c>
      <c r="G31" s="10">
        <v>35</v>
      </c>
      <c r="H31" s="9" t="s">
        <v>52</v>
      </c>
      <c r="I31" s="10">
        <v>47</v>
      </c>
      <c r="J31" s="10">
        <f t="shared" si="9"/>
        <v>22</v>
      </c>
      <c r="L31" s="9">
        <v>2</v>
      </c>
      <c r="M31" s="24" t="s">
        <v>0</v>
      </c>
      <c r="N31" s="10">
        <v>22</v>
      </c>
      <c r="O31" s="10">
        <v>10</v>
      </c>
      <c r="P31" s="10">
        <v>6</v>
      </c>
      <c r="Q31" s="10">
        <v>6</v>
      </c>
      <c r="R31" s="10">
        <v>40</v>
      </c>
      <c r="S31" s="9" t="s">
        <v>52</v>
      </c>
      <c r="T31" s="10">
        <v>31</v>
      </c>
      <c r="U31" s="10">
        <f t="shared" ref="U31:U41" si="12">SUM(2*O31+P31)</f>
        <v>26</v>
      </c>
    </row>
    <row r="32" spans="1:21" x14ac:dyDescent="0.2">
      <c r="A32" s="9">
        <v>7</v>
      </c>
      <c r="B32" s="23" t="s">
        <v>10</v>
      </c>
      <c r="C32" s="10">
        <v>22</v>
      </c>
      <c r="D32" s="10">
        <v>9</v>
      </c>
      <c r="E32" s="10">
        <v>3</v>
      </c>
      <c r="F32" s="10">
        <v>10</v>
      </c>
      <c r="G32" s="10">
        <v>42</v>
      </c>
      <c r="H32" s="9" t="s">
        <v>52</v>
      </c>
      <c r="I32" s="10">
        <v>38</v>
      </c>
      <c r="J32" s="10">
        <f t="shared" si="9"/>
        <v>21</v>
      </c>
      <c r="L32" s="9">
        <v>3</v>
      </c>
      <c r="M32" s="25" t="s">
        <v>1</v>
      </c>
      <c r="N32" s="10">
        <v>22</v>
      </c>
      <c r="O32" s="10">
        <v>9</v>
      </c>
      <c r="P32" s="10">
        <v>6</v>
      </c>
      <c r="Q32" s="10">
        <v>7</v>
      </c>
      <c r="R32" s="10">
        <v>40</v>
      </c>
      <c r="S32" s="9" t="s">
        <v>52</v>
      </c>
      <c r="T32" s="10">
        <v>31</v>
      </c>
      <c r="U32" s="10">
        <f t="shared" si="12"/>
        <v>24</v>
      </c>
    </row>
    <row r="33" spans="1:21" x14ac:dyDescent="0.2">
      <c r="A33" s="9">
        <v>8</v>
      </c>
      <c r="B33" s="23" t="s">
        <v>24</v>
      </c>
      <c r="C33" s="10">
        <v>22</v>
      </c>
      <c r="D33" s="10">
        <v>8</v>
      </c>
      <c r="E33" s="10">
        <v>5</v>
      </c>
      <c r="F33" s="10">
        <v>9</v>
      </c>
      <c r="G33" s="10">
        <v>38</v>
      </c>
      <c r="H33" s="9" t="s">
        <v>52</v>
      </c>
      <c r="I33" s="10">
        <v>36</v>
      </c>
      <c r="J33" s="10">
        <f t="shared" si="9"/>
        <v>21</v>
      </c>
      <c r="L33" s="9">
        <v>4</v>
      </c>
      <c r="M33" s="25" t="s">
        <v>2</v>
      </c>
      <c r="N33" s="10">
        <v>22</v>
      </c>
      <c r="O33" s="10">
        <v>10</v>
      </c>
      <c r="P33" s="10">
        <v>4</v>
      </c>
      <c r="Q33" s="10">
        <v>8</v>
      </c>
      <c r="R33" s="10">
        <v>46</v>
      </c>
      <c r="S33" s="9" t="s">
        <v>52</v>
      </c>
      <c r="T33" s="10">
        <v>56</v>
      </c>
      <c r="U33" s="10">
        <f t="shared" si="12"/>
        <v>24</v>
      </c>
    </row>
    <row r="34" spans="1:21" x14ac:dyDescent="0.2">
      <c r="A34" s="9">
        <v>9</v>
      </c>
      <c r="B34" s="23" t="s">
        <v>25</v>
      </c>
      <c r="C34" s="10">
        <v>22</v>
      </c>
      <c r="D34" s="10">
        <v>8</v>
      </c>
      <c r="E34" s="10">
        <v>3</v>
      </c>
      <c r="F34" s="10">
        <v>11</v>
      </c>
      <c r="G34" s="10">
        <v>45</v>
      </c>
      <c r="H34" s="9" t="s">
        <v>52</v>
      </c>
      <c r="I34" s="10">
        <v>45</v>
      </c>
      <c r="J34" s="10">
        <f t="shared" si="9"/>
        <v>19</v>
      </c>
      <c r="L34" s="9">
        <v>5</v>
      </c>
      <c r="M34" s="25" t="s">
        <v>3</v>
      </c>
      <c r="N34" s="10">
        <v>22</v>
      </c>
      <c r="O34" s="10">
        <v>10</v>
      </c>
      <c r="P34" s="10">
        <v>3</v>
      </c>
      <c r="Q34" s="10">
        <v>9</v>
      </c>
      <c r="R34" s="10">
        <v>43</v>
      </c>
      <c r="S34" s="9" t="s">
        <v>52</v>
      </c>
      <c r="T34" s="10">
        <v>39</v>
      </c>
      <c r="U34" s="10">
        <f t="shared" si="12"/>
        <v>23</v>
      </c>
    </row>
    <row r="35" spans="1:21" x14ac:dyDescent="0.2">
      <c r="A35" s="9">
        <v>10</v>
      </c>
      <c r="B35" s="23" t="s">
        <v>12</v>
      </c>
      <c r="C35" s="10">
        <v>22</v>
      </c>
      <c r="D35" s="10">
        <v>6</v>
      </c>
      <c r="E35" s="10">
        <v>7</v>
      </c>
      <c r="F35" s="10">
        <v>9</v>
      </c>
      <c r="G35" s="10">
        <v>21</v>
      </c>
      <c r="H35" s="9" t="s">
        <v>52</v>
      </c>
      <c r="I35" s="10">
        <v>30</v>
      </c>
      <c r="J35" s="10">
        <f t="shared" si="9"/>
        <v>19</v>
      </c>
      <c r="L35" s="9">
        <v>6</v>
      </c>
      <c r="M35" s="25" t="s">
        <v>4</v>
      </c>
      <c r="N35" s="10">
        <v>22</v>
      </c>
      <c r="O35" s="10">
        <v>9</v>
      </c>
      <c r="P35" s="10">
        <v>5</v>
      </c>
      <c r="Q35" s="10">
        <v>8</v>
      </c>
      <c r="R35" s="10">
        <v>47</v>
      </c>
      <c r="S35" s="9" t="s">
        <v>52</v>
      </c>
      <c r="T35" s="10">
        <v>50</v>
      </c>
      <c r="U35" s="10">
        <f t="shared" si="12"/>
        <v>23</v>
      </c>
    </row>
    <row r="36" spans="1:21" x14ac:dyDescent="0.2">
      <c r="A36" s="9">
        <v>11</v>
      </c>
      <c r="B36" s="23" t="s">
        <v>5</v>
      </c>
      <c r="C36" s="10">
        <v>22</v>
      </c>
      <c r="D36" s="10">
        <v>6</v>
      </c>
      <c r="E36" s="10">
        <v>3</v>
      </c>
      <c r="F36" s="10">
        <v>13</v>
      </c>
      <c r="G36" s="10">
        <v>32</v>
      </c>
      <c r="H36" s="9" t="s">
        <v>52</v>
      </c>
      <c r="I36" s="10">
        <v>52</v>
      </c>
      <c r="J36" s="10">
        <f t="shared" si="9"/>
        <v>15</v>
      </c>
      <c r="L36" s="9">
        <v>7</v>
      </c>
      <c r="M36" s="25" t="s">
        <v>5</v>
      </c>
      <c r="N36" s="10">
        <v>22</v>
      </c>
      <c r="O36" s="10">
        <v>10</v>
      </c>
      <c r="P36" s="10">
        <v>3</v>
      </c>
      <c r="Q36" s="10">
        <v>9</v>
      </c>
      <c r="R36" s="10">
        <v>30</v>
      </c>
      <c r="S36" s="9" t="s">
        <v>52</v>
      </c>
      <c r="T36" s="10">
        <v>37</v>
      </c>
      <c r="U36" s="10">
        <f t="shared" si="12"/>
        <v>23</v>
      </c>
    </row>
    <row r="37" spans="1:21" x14ac:dyDescent="0.2">
      <c r="A37" s="9">
        <v>12</v>
      </c>
      <c r="B37" s="25" t="s">
        <v>26</v>
      </c>
      <c r="C37" s="10">
        <v>22</v>
      </c>
      <c r="D37" s="10">
        <v>2</v>
      </c>
      <c r="E37" s="10">
        <v>7</v>
      </c>
      <c r="F37" s="10">
        <v>13</v>
      </c>
      <c r="G37" s="10">
        <v>27</v>
      </c>
      <c r="H37" s="9" t="s">
        <v>52</v>
      </c>
      <c r="I37" s="10">
        <v>50</v>
      </c>
      <c r="J37" s="10">
        <f t="shared" si="9"/>
        <v>11</v>
      </c>
      <c r="L37" s="9">
        <v>8</v>
      </c>
      <c r="M37" s="25" t="s">
        <v>6</v>
      </c>
      <c r="N37" s="10">
        <v>22</v>
      </c>
      <c r="O37" s="10">
        <v>6</v>
      </c>
      <c r="P37" s="10">
        <v>7</v>
      </c>
      <c r="Q37" s="10">
        <v>9</v>
      </c>
      <c r="R37" s="10">
        <v>39</v>
      </c>
      <c r="S37" s="9" t="s">
        <v>52</v>
      </c>
      <c r="T37" s="10">
        <v>38</v>
      </c>
      <c r="U37" s="10">
        <f t="shared" si="12"/>
        <v>19</v>
      </c>
    </row>
    <row r="38" spans="1:21" x14ac:dyDescent="0.2">
      <c r="A38" s="9"/>
      <c r="B38" s="23"/>
      <c r="C38" s="10">
        <f>SUM(C26:C37)</f>
        <v>264</v>
      </c>
      <c r="D38" s="10">
        <f t="shared" ref="D38:G38" si="13">SUM(D26:D37)</f>
        <v>103</v>
      </c>
      <c r="E38" s="10">
        <f t="shared" si="13"/>
        <v>58</v>
      </c>
      <c r="F38" s="10">
        <f t="shared" si="13"/>
        <v>103</v>
      </c>
      <c r="G38" s="10">
        <f t="shared" si="13"/>
        <v>462</v>
      </c>
      <c r="H38" s="14" t="s">
        <v>52</v>
      </c>
      <c r="I38" s="10">
        <f t="shared" ref="I38:J38" si="14">SUM(I26:I37)</f>
        <v>462</v>
      </c>
      <c r="J38" s="10">
        <f t="shared" si="14"/>
        <v>264</v>
      </c>
      <c r="L38" s="9">
        <v>9</v>
      </c>
      <c r="M38" s="25" t="s">
        <v>68</v>
      </c>
      <c r="N38" s="10">
        <v>22</v>
      </c>
      <c r="O38" s="10">
        <v>7</v>
      </c>
      <c r="P38" s="10">
        <v>5</v>
      </c>
      <c r="Q38" s="10">
        <v>10</v>
      </c>
      <c r="R38" s="10">
        <v>40</v>
      </c>
      <c r="S38" s="9" t="s">
        <v>52</v>
      </c>
      <c r="T38" s="10">
        <v>45</v>
      </c>
      <c r="U38" s="10">
        <f t="shared" si="12"/>
        <v>19</v>
      </c>
    </row>
    <row r="39" spans="1:21" x14ac:dyDescent="0.2">
      <c r="A39" s="9"/>
      <c r="B39" s="26" t="s">
        <v>39</v>
      </c>
      <c r="C39" s="10"/>
      <c r="D39" s="10"/>
      <c r="E39" s="10"/>
      <c r="F39" s="10"/>
      <c r="G39" s="10"/>
      <c r="H39" s="9"/>
      <c r="I39" s="10"/>
      <c r="J39" s="10"/>
      <c r="L39" s="9">
        <v>10</v>
      </c>
      <c r="M39" s="25" t="s">
        <v>10</v>
      </c>
      <c r="N39" s="10">
        <v>22</v>
      </c>
      <c r="O39" s="10">
        <v>7</v>
      </c>
      <c r="P39" s="10">
        <v>4</v>
      </c>
      <c r="Q39" s="10">
        <v>11</v>
      </c>
      <c r="R39" s="10">
        <v>44</v>
      </c>
      <c r="S39" s="9" t="s">
        <v>52</v>
      </c>
      <c r="T39" s="10">
        <v>45</v>
      </c>
      <c r="U39" s="10">
        <f t="shared" si="12"/>
        <v>18</v>
      </c>
    </row>
    <row r="40" spans="1:21" x14ac:dyDescent="0.2">
      <c r="A40" s="9">
        <v>1</v>
      </c>
      <c r="B40" s="25" t="s">
        <v>19</v>
      </c>
      <c r="C40" s="10">
        <v>22</v>
      </c>
      <c r="D40" s="10">
        <v>16</v>
      </c>
      <c r="E40" s="10">
        <v>2</v>
      </c>
      <c r="F40" s="10">
        <v>4</v>
      </c>
      <c r="G40" s="10">
        <v>62</v>
      </c>
      <c r="H40" s="9" t="s">
        <v>52</v>
      </c>
      <c r="I40" s="10">
        <v>24</v>
      </c>
      <c r="J40" s="10">
        <f>SUM(2*D40+E40)</f>
        <v>34</v>
      </c>
      <c r="L40" s="9">
        <v>11</v>
      </c>
      <c r="M40" s="25" t="s">
        <v>7</v>
      </c>
      <c r="N40" s="10">
        <v>22</v>
      </c>
      <c r="O40" s="10">
        <v>8</v>
      </c>
      <c r="P40" s="10">
        <v>1</v>
      </c>
      <c r="Q40" s="10">
        <v>13</v>
      </c>
      <c r="R40" s="10">
        <v>38</v>
      </c>
      <c r="S40" s="9" t="s">
        <v>52</v>
      </c>
      <c r="T40" s="10">
        <v>49</v>
      </c>
      <c r="U40" s="10">
        <f t="shared" si="12"/>
        <v>17</v>
      </c>
    </row>
    <row r="41" spans="1:21" x14ac:dyDescent="0.2">
      <c r="A41" s="9">
        <v>2</v>
      </c>
      <c r="B41" s="25" t="s">
        <v>10</v>
      </c>
      <c r="C41" s="10">
        <v>22</v>
      </c>
      <c r="D41" s="10">
        <v>13</v>
      </c>
      <c r="E41" s="10">
        <v>6</v>
      </c>
      <c r="F41" s="10">
        <v>3</v>
      </c>
      <c r="G41" s="10">
        <v>49</v>
      </c>
      <c r="H41" s="9" t="s">
        <v>52</v>
      </c>
      <c r="I41" s="10">
        <v>21</v>
      </c>
      <c r="J41" s="10">
        <f t="shared" ref="J41:J51" si="15">SUM(2*D41+E41)</f>
        <v>32</v>
      </c>
      <c r="L41" s="9">
        <v>12</v>
      </c>
      <c r="M41" s="25" t="s">
        <v>8</v>
      </c>
      <c r="N41" s="10">
        <v>22</v>
      </c>
      <c r="O41" s="10">
        <v>5</v>
      </c>
      <c r="P41" s="10">
        <v>5</v>
      </c>
      <c r="Q41" s="10">
        <v>12</v>
      </c>
      <c r="R41" s="10">
        <v>29</v>
      </c>
      <c r="S41" s="9" t="s">
        <v>52</v>
      </c>
      <c r="T41" s="10">
        <v>61</v>
      </c>
      <c r="U41" s="10">
        <f t="shared" si="12"/>
        <v>15</v>
      </c>
    </row>
    <row r="42" spans="1:21" x14ac:dyDescent="0.2">
      <c r="A42" s="9">
        <v>3</v>
      </c>
      <c r="B42" s="25" t="s">
        <v>11</v>
      </c>
      <c r="C42" s="10">
        <v>22</v>
      </c>
      <c r="D42" s="10">
        <v>12</v>
      </c>
      <c r="E42" s="10">
        <v>4</v>
      </c>
      <c r="F42" s="10">
        <v>6</v>
      </c>
      <c r="G42" s="10">
        <v>51</v>
      </c>
      <c r="H42" s="9" t="s">
        <v>52</v>
      </c>
      <c r="I42" s="10">
        <v>35</v>
      </c>
      <c r="J42" s="10">
        <f t="shared" si="15"/>
        <v>28</v>
      </c>
      <c r="L42" s="9"/>
      <c r="M42" s="23"/>
      <c r="N42" s="10">
        <f>SUM(N30:N41)</f>
        <v>264</v>
      </c>
      <c r="O42" s="10">
        <f t="shared" ref="O42:R42" si="16">SUM(O30:O41)</f>
        <v>105</v>
      </c>
      <c r="P42" s="10">
        <f t="shared" si="16"/>
        <v>54</v>
      </c>
      <c r="Q42" s="10">
        <f t="shared" si="16"/>
        <v>105</v>
      </c>
      <c r="R42" s="10">
        <f t="shared" si="16"/>
        <v>503</v>
      </c>
      <c r="S42" s="14" t="s">
        <v>52</v>
      </c>
      <c r="T42" s="10">
        <f t="shared" ref="T42:U42" si="17">SUM(T30:T41)</f>
        <v>503</v>
      </c>
      <c r="U42" s="10">
        <f t="shared" si="17"/>
        <v>264</v>
      </c>
    </row>
    <row r="43" spans="1:21" x14ac:dyDescent="0.2">
      <c r="A43" s="9">
        <v>4</v>
      </c>
      <c r="B43" s="24" t="s">
        <v>0</v>
      </c>
      <c r="C43" s="10">
        <v>22</v>
      </c>
      <c r="D43" s="10">
        <v>9</v>
      </c>
      <c r="E43" s="10">
        <v>8</v>
      </c>
      <c r="F43" s="10">
        <v>5</v>
      </c>
      <c r="G43" s="10">
        <v>26</v>
      </c>
      <c r="H43" s="9" t="s">
        <v>52</v>
      </c>
      <c r="I43" s="10">
        <v>24</v>
      </c>
      <c r="J43" s="10">
        <f t="shared" si="15"/>
        <v>26</v>
      </c>
      <c r="L43" s="9"/>
      <c r="M43" s="26" t="s">
        <v>44</v>
      </c>
      <c r="N43" s="10"/>
      <c r="O43" s="10"/>
      <c r="P43" s="10"/>
      <c r="Q43" s="10"/>
      <c r="R43" s="10"/>
      <c r="S43" s="9"/>
      <c r="T43" s="10"/>
      <c r="U43" s="10"/>
    </row>
    <row r="44" spans="1:21" x14ac:dyDescent="0.2">
      <c r="A44" s="9">
        <v>5</v>
      </c>
      <c r="B44" s="25" t="s">
        <v>1</v>
      </c>
      <c r="C44" s="10">
        <v>22</v>
      </c>
      <c r="D44" s="10">
        <v>10</v>
      </c>
      <c r="E44" s="10">
        <v>4</v>
      </c>
      <c r="F44" s="10">
        <v>8</v>
      </c>
      <c r="G44" s="10">
        <v>25</v>
      </c>
      <c r="H44" s="9" t="s">
        <v>52</v>
      </c>
      <c r="I44" s="10">
        <v>27</v>
      </c>
      <c r="J44" s="10">
        <f t="shared" si="15"/>
        <v>24</v>
      </c>
      <c r="L44" s="9">
        <v>1</v>
      </c>
      <c r="M44" s="25" t="s">
        <v>6</v>
      </c>
      <c r="N44" s="10">
        <v>22</v>
      </c>
      <c r="O44" s="10">
        <v>16</v>
      </c>
      <c r="P44" s="10">
        <v>4</v>
      </c>
      <c r="Q44" s="10">
        <v>2</v>
      </c>
      <c r="R44" s="10">
        <v>65</v>
      </c>
      <c r="S44" s="9" t="s">
        <v>52</v>
      </c>
      <c r="T44" s="10">
        <v>14</v>
      </c>
      <c r="U44" s="10">
        <f>SUM(2*O44+P44)</f>
        <v>36</v>
      </c>
    </row>
    <row r="45" spans="1:21" x14ac:dyDescent="0.2">
      <c r="A45" s="9">
        <v>6</v>
      </c>
      <c r="B45" s="25" t="s">
        <v>69</v>
      </c>
      <c r="C45" s="10">
        <v>22</v>
      </c>
      <c r="D45" s="10">
        <v>9</v>
      </c>
      <c r="E45" s="10">
        <v>4</v>
      </c>
      <c r="F45" s="10">
        <v>9</v>
      </c>
      <c r="G45" s="10">
        <v>40</v>
      </c>
      <c r="H45" s="9" t="s">
        <v>52</v>
      </c>
      <c r="I45" s="10">
        <v>40</v>
      </c>
      <c r="J45" s="10">
        <f t="shared" si="15"/>
        <v>22</v>
      </c>
      <c r="L45" s="9">
        <v>2</v>
      </c>
      <c r="M45" s="25" t="s">
        <v>3</v>
      </c>
      <c r="N45" s="10">
        <v>22</v>
      </c>
      <c r="O45" s="10">
        <v>14</v>
      </c>
      <c r="P45" s="10">
        <v>6</v>
      </c>
      <c r="Q45" s="10">
        <v>2</v>
      </c>
      <c r="R45" s="10">
        <v>52</v>
      </c>
      <c r="S45" s="9" t="s">
        <v>52</v>
      </c>
      <c r="T45" s="10">
        <v>21</v>
      </c>
      <c r="U45" s="10">
        <f t="shared" ref="U45:U55" si="18">SUM(2*O45+P45)</f>
        <v>34</v>
      </c>
    </row>
    <row r="46" spans="1:21" x14ac:dyDescent="0.2">
      <c r="A46" s="9">
        <v>7</v>
      </c>
      <c r="B46" s="25" t="s">
        <v>12</v>
      </c>
      <c r="C46" s="10">
        <v>22</v>
      </c>
      <c r="D46" s="10">
        <v>9</v>
      </c>
      <c r="E46" s="10">
        <v>3</v>
      </c>
      <c r="F46" s="10">
        <v>10</v>
      </c>
      <c r="G46" s="10">
        <v>36</v>
      </c>
      <c r="H46" s="9" t="s">
        <v>52</v>
      </c>
      <c r="I46" s="10">
        <v>31</v>
      </c>
      <c r="J46" s="10">
        <f t="shared" si="15"/>
        <v>21</v>
      </c>
      <c r="L46" s="9">
        <v>3</v>
      </c>
      <c r="M46" s="25" t="s">
        <v>9</v>
      </c>
      <c r="N46" s="10">
        <v>22</v>
      </c>
      <c r="O46" s="10">
        <v>13</v>
      </c>
      <c r="P46" s="10">
        <v>4</v>
      </c>
      <c r="Q46" s="10">
        <v>5</v>
      </c>
      <c r="R46" s="10">
        <v>48</v>
      </c>
      <c r="S46" s="9" t="s">
        <v>52</v>
      </c>
      <c r="T46" s="10">
        <v>29</v>
      </c>
      <c r="U46" s="10">
        <f t="shared" si="18"/>
        <v>30</v>
      </c>
    </row>
    <row r="47" spans="1:21" x14ac:dyDescent="0.2">
      <c r="A47" s="9">
        <v>8</v>
      </c>
      <c r="B47" s="25" t="s">
        <v>7</v>
      </c>
      <c r="C47" s="10">
        <v>22</v>
      </c>
      <c r="D47" s="10">
        <v>8</v>
      </c>
      <c r="E47" s="10">
        <v>4</v>
      </c>
      <c r="F47" s="10">
        <v>10</v>
      </c>
      <c r="G47" s="10">
        <v>34</v>
      </c>
      <c r="H47" s="9" t="s">
        <v>52</v>
      </c>
      <c r="I47" s="10">
        <v>37</v>
      </c>
      <c r="J47" s="10">
        <f t="shared" si="15"/>
        <v>20</v>
      </c>
      <c r="L47" s="9">
        <v>4</v>
      </c>
      <c r="M47" s="25" t="s">
        <v>4</v>
      </c>
      <c r="N47" s="10">
        <v>22</v>
      </c>
      <c r="O47" s="10">
        <v>10</v>
      </c>
      <c r="P47" s="10">
        <v>5</v>
      </c>
      <c r="Q47" s="10">
        <v>7</v>
      </c>
      <c r="R47" s="10">
        <v>39</v>
      </c>
      <c r="S47" s="9" t="s">
        <v>52</v>
      </c>
      <c r="T47" s="10">
        <v>38</v>
      </c>
      <c r="U47" s="10">
        <f t="shared" si="18"/>
        <v>25</v>
      </c>
    </row>
    <row r="48" spans="1:21" x14ac:dyDescent="0.2">
      <c r="A48" s="9">
        <v>9</v>
      </c>
      <c r="B48" s="25" t="s">
        <v>22</v>
      </c>
      <c r="C48" s="10">
        <v>22</v>
      </c>
      <c r="D48" s="10">
        <v>8</v>
      </c>
      <c r="E48" s="10">
        <v>3</v>
      </c>
      <c r="F48" s="10">
        <v>11</v>
      </c>
      <c r="G48" s="10">
        <v>26</v>
      </c>
      <c r="H48" s="9" t="s">
        <v>52</v>
      </c>
      <c r="I48" s="10">
        <v>39</v>
      </c>
      <c r="J48" s="10">
        <f t="shared" si="15"/>
        <v>19</v>
      </c>
      <c r="L48" s="9">
        <v>5</v>
      </c>
      <c r="M48" s="25" t="s">
        <v>2</v>
      </c>
      <c r="N48" s="10">
        <v>22</v>
      </c>
      <c r="O48" s="10">
        <v>10</v>
      </c>
      <c r="P48" s="10">
        <v>4</v>
      </c>
      <c r="Q48" s="10">
        <v>8</v>
      </c>
      <c r="R48" s="10">
        <v>46</v>
      </c>
      <c r="S48" s="9" t="s">
        <v>52</v>
      </c>
      <c r="T48" s="10">
        <v>40</v>
      </c>
      <c r="U48" s="10">
        <f t="shared" si="18"/>
        <v>24</v>
      </c>
    </row>
    <row r="49" spans="1:21" x14ac:dyDescent="0.2">
      <c r="A49" s="9">
        <v>10</v>
      </c>
      <c r="B49" s="25" t="s">
        <v>25</v>
      </c>
      <c r="C49" s="10">
        <v>22</v>
      </c>
      <c r="D49" s="10">
        <v>5</v>
      </c>
      <c r="E49" s="10">
        <v>5</v>
      </c>
      <c r="F49" s="10">
        <v>12</v>
      </c>
      <c r="G49" s="10">
        <v>28</v>
      </c>
      <c r="H49" s="9" t="s">
        <v>52</v>
      </c>
      <c r="I49" s="10">
        <v>41</v>
      </c>
      <c r="J49" s="10">
        <f t="shared" si="15"/>
        <v>15</v>
      </c>
      <c r="L49" s="9">
        <v>6</v>
      </c>
      <c r="M49" s="25" t="s">
        <v>10</v>
      </c>
      <c r="N49" s="10">
        <v>22</v>
      </c>
      <c r="O49" s="10">
        <v>8</v>
      </c>
      <c r="P49" s="10">
        <v>6</v>
      </c>
      <c r="Q49" s="10">
        <v>8</v>
      </c>
      <c r="R49" s="10">
        <v>36</v>
      </c>
      <c r="S49" s="9" t="s">
        <v>52</v>
      </c>
      <c r="T49" s="10">
        <v>32</v>
      </c>
      <c r="U49" s="10">
        <f t="shared" si="18"/>
        <v>22</v>
      </c>
    </row>
    <row r="50" spans="1:21" x14ac:dyDescent="0.2">
      <c r="A50" s="9">
        <v>11</v>
      </c>
      <c r="B50" s="25" t="s">
        <v>23</v>
      </c>
      <c r="C50" s="10">
        <v>22</v>
      </c>
      <c r="D50" s="10">
        <v>5</v>
      </c>
      <c r="E50" s="10">
        <v>3</v>
      </c>
      <c r="F50" s="10">
        <v>14</v>
      </c>
      <c r="G50" s="10">
        <v>36</v>
      </c>
      <c r="H50" s="9" t="s">
        <v>52</v>
      </c>
      <c r="I50" s="10">
        <v>62</v>
      </c>
      <c r="J50" s="10">
        <f t="shared" si="15"/>
        <v>13</v>
      </c>
      <c r="L50" s="9">
        <v>7</v>
      </c>
      <c r="M50" s="24" t="s">
        <v>0</v>
      </c>
      <c r="N50" s="10">
        <v>22</v>
      </c>
      <c r="O50" s="10">
        <v>7</v>
      </c>
      <c r="P50" s="10">
        <v>6</v>
      </c>
      <c r="Q50" s="10">
        <v>9</v>
      </c>
      <c r="R50" s="10">
        <v>32</v>
      </c>
      <c r="S50" s="9" t="s">
        <v>52</v>
      </c>
      <c r="T50" s="10">
        <v>35</v>
      </c>
      <c r="U50" s="10">
        <f t="shared" si="18"/>
        <v>20</v>
      </c>
    </row>
    <row r="51" spans="1:21" x14ac:dyDescent="0.2">
      <c r="A51" s="9">
        <v>12</v>
      </c>
      <c r="B51" s="25" t="s">
        <v>70</v>
      </c>
      <c r="C51" s="10">
        <v>22</v>
      </c>
      <c r="D51" s="10">
        <v>5</v>
      </c>
      <c r="E51" s="10">
        <v>0</v>
      </c>
      <c r="F51" s="10">
        <v>17</v>
      </c>
      <c r="G51" s="10">
        <v>20</v>
      </c>
      <c r="H51" s="9" t="s">
        <v>52</v>
      </c>
      <c r="I51" s="10">
        <v>52</v>
      </c>
      <c r="J51" s="10">
        <f t="shared" si="15"/>
        <v>10</v>
      </c>
      <c r="L51" s="9">
        <v>8</v>
      </c>
      <c r="M51" s="25" t="s">
        <v>5</v>
      </c>
      <c r="N51" s="10">
        <v>22</v>
      </c>
      <c r="O51" s="10">
        <v>6</v>
      </c>
      <c r="P51" s="10">
        <v>6</v>
      </c>
      <c r="Q51" s="10">
        <v>10</v>
      </c>
      <c r="R51" s="10">
        <v>28</v>
      </c>
      <c r="S51" s="9" t="s">
        <v>52</v>
      </c>
      <c r="T51" s="10">
        <v>42</v>
      </c>
      <c r="U51" s="10">
        <f t="shared" si="18"/>
        <v>18</v>
      </c>
    </row>
    <row r="52" spans="1:21" x14ac:dyDescent="0.2">
      <c r="A52" s="9"/>
      <c r="B52" s="25"/>
      <c r="C52" s="10">
        <f>SUM(C40:C51)</f>
        <v>264</v>
      </c>
      <c r="D52" s="10">
        <f t="shared" ref="D52:G52" si="19">SUM(D40:D51)</f>
        <v>109</v>
      </c>
      <c r="E52" s="10">
        <f t="shared" si="19"/>
        <v>46</v>
      </c>
      <c r="F52" s="10">
        <f t="shared" si="19"/>
        <v>109</v>
      </c>
      <c r="G52" s="10">
        <f t="shared" si="19"/>
        <v>433</v>
      </c>
      <c r="H52" s="14" t="s">
        <v>52</v>
      </c>
      <c r="I52" s="10">
        <f t="shared" ref="I52:J52" si="20">SUM(I40:I51)</f>
        <v>433</v>
      </c>
      <c r="J52" s="10">
        <f t="shared" si="20"/>
        <v>264</v>
      </c>
      <c r="L52" s="9">
        <v>9</v>
      </c>
      <c r="M52" s="25" t="s">
        <v>68</v>
      </c>
      <c r="N52" s="10">
        <v>22</v>
      </c>
      <c r="O52" s="10">
        <v>7</v>
      </c>
      <c r="P52" s="10">
        <v>3</v>
      </c>
      <c r="Q52" s="10">
        <v>12</v>
      </c>
      <c r="R52" s="10">
        <v>36</v>
      </c>
      <c r="S52" s="9" t="s">
        <v>52</v>
      </c>
      <c r="T52" s="10">
        <v>46</v>
      </c>
      <c r="U52" s="10">
        <f t="shared" si="18"/>
        <v>17</v>
      </c>
    </row>
    <row r="53" spans="1:21" x14ac:dyDescent="0.2">
      <c r="A53" s="9"/>
      <c r="B53" s="26" t="s">
        <v>40</v>
      </c>
      <c r="C53" s="10"/>
      <c r="D53" s="10"/>
      <c r="E53" s="10"/>
      <c r="F53" s="10"/>
      <c r="G53" s="10"/>
      <c r="H53" s="9"/>
      <c r="I53" s="10"/>
      <c r="J53" s="10"/>
      <c r="L53" s="9">
        <v>10</v>
      </c>
      <c r="M53" s="25" t="s">
        <v>37</v>
      </c>
      <c r="N53" s="10">
        <v>22</v>
      </c>
      <c r="O53" s="10">
        <v>6</v>
      </c>
      <c r="P53" s="10">
        <v>3</v>
      </c>
      <c r="Q53" s="10">
        <v>13</v>
      </c>
      <c r="R53" s="10">
        <v>36</v>
      </c>
      <c r="S53" s="9" t="s">
        <v>52</v>
      </c>
      <c r="T53" s="10">
        <v>58</v>
      </c>
      <c r="U53" s="10">
        <f t="shared" si="18"/>
        <v>15</v>
      </c>
    </row>
    <row r="54" spans="1:21" x14ac:dyDescent="0.2">
      <c r="A54" s="9">
        <v>1</v>
      </c>
      <c r="B54" s="23" t="s">
        <v>9</v>
      </c>
      <c r="C54" s="10">
        <v>22</v>
      </c>
      <c r="D54" s="10">
        <v>13</v>
      </c>
      <c r="E54" s="10">
        <v>6</v>
      </c>
      <c r="F54" s="10">
        <v>3</v>
      </c>
      <c r="G54" s="10">
        <v>65</v>
      </c>
      <c r="H54" s="9" t="s">
        <v>52</v>
      </c>
      <c r="I54" s="10">
        <v>27</v>
      </c>
      <c r="J54" s="10">
        <f>SUM(2*D54+E54)</f>
        <v>32</v>
      </c>
      <c r="L54" s="9">
        <v>11</v>
      </c>
      <c r="M54" s="25" t="s">
        <v>1</v>
      </c>
      <c r="N54" s="10">
        <v>22</v>
      </c>
      <c r="O54" s="10">
        <v>4</v>
      </c>
      <c r="P54" s="10">
        <v>6</v>
      </c>
      <c r="Q54" s="10">
        <v>12</v>
      </c>
      <c r="R54" s="10">
        <v>28</v>
      </c>
      <c r="S54" s="9" t="s">
        <v>52</v>
      </c>
      <c r="T54" s="10">
        <v>46</v>
      </c>
      <c r="U54" s="10">
        <f t="shared" si="18"/>
        <v>14</v>
      </c>
    </row>
    <row r="55" spans="1:21" x14ac:dyDescent="0.2">
      <c r="A55" s="9">
        <v>2</v>
      </c>
      <c r="B55" s="25" t="s">
        <v>3</v>
      </c>
      <c r="C55" s="10">
        <v>22</v>
      </c>
      <c r="D55" s="10">
        <v>14</v>
      </c>
      <c r="E55" s="10">
        <v>3</v>
      </c>
      <c r="F55" s="10">
        <v>5</v>
      </c>
      <c r="G55" s="10">
        <v>33</v>
      </c>
      <c r="H55" s="9" t="s">
        <v>52</v>
      </c>
      <c r="I55" s="10">
        <v>24</v>
      </c>
      <c r="J55" s="10">
        <f t="shared" ref="J55:J65" si="21">SUM(2*D55+E55)</f>
        <v>31</v>
      </c>
      <c r="L55" s="9">
        <v>12</v>
      </c>
      <c r="M55" s="25" t="s">
        <v>24</v>
      </c>
      <c r="N55" s="10">
        <v>22</v>
      </c>
      <c r="O55" s="10">
        <v>3</v>
      </c>
      <c r="P55" s="10">
        <v>3</v>
      </c>
      <c r="Q55" s="10">
        <v>16</v>
      </c>
      <c r="R55" s="10">
        <v>27</v>
      </c>
      <c r="S55" s="9" t="s">
        <v>52</v>
      </c>
      <c r="T55" s="10">
        <v>72</v>
      </c>
      <c r="U55" s="10">
        <f t="shared" si="18"/>
        <v>9</v>
      </c>
    </row>
    <row r="56" spans="1:21" x14ac:dyDescent="0.2">
      <c r="A56" s="9">
        <v>3</v>
      </c>
      <c r="B56" s="24" t="s">
        <v>0</v>
      </c>
      <c r="C56" s="10">
        <v>22</v>
      </c>
      <c r="D56" s="10">
        <v>11</v>
      </c>
      <c r="E56" s="10">
        <v>8</v>
      </c>
      <c r="F56" s="10">
        <v>3</v>
      </c>
      <c r="G56" s="10">
        <v>27</v>
      </c>
      <c r="H56" s="9" t="s">
        <v>52</v>
      </c>
      <c r="I56" s="10">
        <v>16</v>
      </c>
      <c r="J56" s="10">
        <f t="shared" si="21"/>
        <v>30</v>
      </c>
      <c r="L56" s="9"/>
      <c r="M56" s="23"/>
      <c r="N56" s="10">
        <f>SUM(N44:N55)</f>
        <v>264</v>
      </c>
      <c r="O56" s="10">
        <f t="shared" ref="O56:R56" si="22">SUM(O44:O55)</f>
        <v>104</v>
      </c>
      <c r="P56" s="10">
        <f t="shared" si="22"/>
        <v>56</v>
      </c>
      <c r="Q56" s="10">
        <f t="shared" si="22"/>
        <v>104</v>
      </c>
      <c r="R56" s="10">
        <f t="shared" si="22"/>
        <v>473</v>
      </c>
      <c r="S56" s="14" t="s">
        <v>52</v>
      </c>
      <c r="T56" s="10">
        <f t="shared" ref="T56:U56" si="23">SUM(T44:T55)</f>
        <v>473</v>
      </c>
      <c r="U56" s="10">
        <f t="shared" si="23"/>
        <v>264</v>
      </c>
    </row>
    <row r="57" spans="1:21" x14ac:dyDescent="0.2">
      <c r="A57" s="9">
        <v>4</v>
      </c>
      <c r="B57" s="23" t="s">
        <v>7</v>
      </c>
      <c r="C57" s="10">
        <v>22</v>
      </c>
      <c r="D57" s="10">
        <v>10</v>
      </c>
      <c r="E57" s="10">
        <v>8</v>
      </c>
      <c r="F57" s="10">
        <v>4</v>
      </c>
      <c r="G57" s="10">
        <v>47</v>
      </c>
      <c r="H57" s="9" t="s">
        <v>52</v>
      </c>
      <c r="I57" s="10">
        <v>30</v>
      </c>
      <c r="J57" s="10">
        <f t="shared" si="21"/>
        <v>28</v>
      </c>
    </row>
    <row r="58" spans="1:21" x14ac:dyDescent="0.2">
      <c r="A58" s="9">
        <v>5</v>
      </c>
      <c r="B58" s="23" t="s">
        <v>4</v>
      </c>
      <c r="C58" s="10">
        <v>22</v>
      </c>
      <c r="D58" s="10">
        <v>9</v>
      </c>
      <c r="E58" s="10">
        <v>6</v>
      </c>
      <c r="F58" s="10">
        <v>7</v>
      </c>
      <c r="G58" s="10">
        <v>44</v>
      </c>
      <c r="H58" s="9" t="s">
        <v>52</v>
      </c>
      <c r="I58" s="10">
        <v>39</v>
      </c>
      <c r="J58" s="10">
        <f t="shared" si="21"/>
        <v>24</v>
      </c>
    </row>
    <row r="59" spans="1:21" x14ac:dyDescent="0.2">
      <c r="A59" s="9">
        <v>6</v>
      </c>
      <c r="B59" s="23" t="s">
        <v>10</v>
      </c>
      <c r="C59" s="10">
        <v>22</v>
      </c>
      <c r="D59" s="10">
        <v>9</v>
      </c>
      <c r="E59" s="10">
        <v>4</v>
      </c>
      <c r="F59" s="10">
        <v>9</v>
      </c>
      <c r="G59" s="10">
        <v>40</v>
      </c>
      <c r="H59" s="9" t="s">
        <v>52</v>
      </c>
      <c r="I59" s="10">
        <v>34</v>
      </c>
      <c r="J59" s="10">
        <f t="shared" si="21"/>
        <v>22</v>
      </c>
    </row>
    <row r="60" spans="1:21" x14ac:dyDescent="0.2">
      <c r="A60" s="9">
        <v>7</v>
      </c>
      <c r="B60" s="23" t="s">
        <v>5</v>
      </c>
      <c r="C60" s="10">
        <v>22</v>
      </c>
      <c r="D60" s="10">
        <v>8</v>
      </c>
      <c r="E60" s="10">
        <v>6</v>
      </c>
      <c r="F60" s="10">
        <v>8</v>
      </c>
      <c r="G60" s="10">
        <v>33</v>
      </c>
      <c r="H60" s="9" t="s">
        <v>52</v>
      </c>
      <c r="I60" s="10">
        <v>28</v>
      </c>
      <c r="J60" s="10">
        <f t="shared" si="21"/>
        <v>22</v>
      </c>
    </row>
    <row r="61" spans="1:21" x14ac:dyDescent="0.2">
      <c r="A61" s="9">
        <v>8</v>
      </c>
      <c r="B61" s="23" t="s">
        <v>11</v>
      </c>
      <c r="C61" s="10">
        <v>22</v>
      </c>
      <c r="D61" s="10">
        <v>6</v>
      </c>
      <c r="E61" s="10">
        <v>9</v>
      </c>
      <c r="F61" s="10">
        <v>7</v>
      </c>
      <c r="G61" s="10">
        <v>35</v>
      </c>
      <c r="H61" s="9" t="s">
        <v>52</v>
      </c>
      <c r="I61" s="10">
        <v>39</v>
      </c>
      <c r="J61" s="10">
        <f t="shared" si="21"/>
        <v>21</v>
      </c>
    </row>
    <row r="62" spans="1:21" x14ac:dyDescent="0.2">
      <c r="A62" s="9">
        <v>9</v>
      </c>
      <c r="B62" s="23" t="s">
        <v>12</v>
      </c>
      <c r="C62" s="10">
        <v>22</v>
      </c>
      <c r="D62" s="10">
        <v>6</v>
      </c>
      <c r="E62" s="10">
        <v>5</v>
      </c>
      <c r="F62" s="10">
        <v>11</v>
      </c>
      <c r="G62" s="10">
        <v>18</v>
      </c>
      <c r="H62" s="9" t="s">
        <v>52</v>
      </c>
      <c r="I62" s="10">
        <v>35</v>
      </c>
      <c r="J62" s="10">
        <f t="shared" si="21"/>
        <v>17</v>
      </c>
    </row>
    <row r="63" spans="1:21" x14ac:dyDescent="0.2">
      <c r="A63" s="9">
        <v>10</v>
      </c>
      <c r="B63" s="23" t="s">
        <v>1</v>
      </c>
      <c r="C63" s="10">
        <v>22</v>
      </c>
      <c r="D63" s="10">
        <v>3</v>
      </c>
      <c r="E63" s="10">
        <v>10</v>
      </c>
      <c r="F63" s="10">
        <v>9</v>
      </c>
      <c r="G63" s="10">
        <v>22</v>
      </c>
      <c r="H63" s="9" t="s">
        <v>52</v>
      </c>
      <c r="I63" s="10">
        <v>29</v>
      </c>
      <c r="J63" s="10">
        <f t="shared" si="21"/>
        <v>16</v>
      </c>
    </row>
    <row r="64" spans="1:21" x14ac:dyDescent="0.2">
      <c r="A64" s="9">
        <v>11</v>
      </c>
      <c r="B64" s="23" t="s">
        <v>6</v>
      </c>
      <c r="C64" s="10">
        <v>22</v>
      </c>
      <c r="D64" s="10">
        <v>6</v>
      </c>
      <c r="E64" s="10">
        <v>4</v>
      </c>
      <c r="F64" s="10">
        <v>12</v>
      </c>
      <c r="G64" s="10">
        <v>23</v>
      </c>
      <c r="H64" s="9" t="s">
        <v>52</v>
      </c>
      <c r="I64" s="10">
        <v>37</v>
      </c>
      <c r="J64" s="10">
        <f t="shared" si="21"/>
        <v>16</v>
      </c>
    </row>
    <row r="65" spans="1:10" x14ac:dyDescent="0.2">
      <c r="A65" s="9">
        <v>12</v>
      </c>
      <c r="B65" s="23" t="s">
        <v>69</v>
      </c>
      <c r="C65" s="10">
        <v>22</v>
      </c>
      <c r="D65" s="10">
        <v>1</v>
      </c>
      <c r="E65" s="10">
        <v>3</v>
      </c>
      <c r="F65" s="10">
        <v>18</v>
      </c>
      <c r="G65" s="10">
        <v>21</v>
      </c>
      <c r="H65" s="9" t="s">
        <v>52</v>
      </c>
      <c r="I65" s="10">
        <v>70</v>
      </c>
      <c r="J65" s="10">
        <f t="shared" si="21"/>
        <v>5</v>
      </c>
    </row>
    <row r="66" spans="1:10" x14ac:dyDescent="0.2">
      <c r="A66" s="9"/>
      <c r="B66" s="23"/>
      <c r="C66" s="10">
        <f>SUM(C54:C65)</f>
        <v>264</v>
      </c>
      <c r="D66" s="10">
        <f t="shared" ref="D66:G66" si="24">SUM(D54:D65)</f>
        <v>96</v>
      </c>
      <c r="E66" s="10">
        <f t="shared" si="24"/>
        <v>72</v>
      </c>
      <c r="F66" s="10">
        <f t="shared" si="24"/>
        <v>96</v>
      </c>
      <c r="G66" s="10">
        <f t="shared" si="24"/>
        <v>408</v>
      </c>
      <c r="H66" s="14" t="s">
        <v>52</v>
      </c>
      <c r="I66" s="10">
        <f t="shared" ref="I66:J66" si="25">SUM(I54:I65)</f>
        <v>408</v>
      </c>
      <c r="J66" s="10">
        <f t="shared" si="25"/>
        <v>264</v>
      </c>
    </row>
    <row r="123" spans="2:2" x14ac:dyDescent="0.2">
      <c r="B123" s="21"/>
    </row>
    <row r="124" spans="2:2" x14ac:dyDescent="0.2">
      <c r="B124" s="21"/>
    </row>
    <row r="125" spans="2:2" x14ac:dyDescent="0.2">
      <c r="B125" s="21"/>
    </row>
    <row r="126" spans="2:2" x14ac:dyDescent="0.2">
      <c r="B126" s="21"/>
    </row>
    <row r="127" spans="2:2" x14ac:dyDescent="0.2">
      <c r="B127" s="21"/>
    </row>
    <row r="128" spans="2:2" x14ac:dyDescent="0.2">
      <c r="B128" s="21"/>
    </row>
    <row r="129" spans="2:2" x14ac:dyDescent="0.2">
      <c r="B129" s="21"/>
    </row>
    <row r="130" spans="2:2" x14ac:dyDescent="0.2">
      <c r="B130" s="21"/>
    </row>
    <row r="131" spans="2:2" x14ac:dyDescent="0.2">
      <c r="B131" s="21"/>
    </row>
    <row r="132" spans="2:2" x14ac:dyDescent="0.2">
      <c r="B132" s="21"/>
    </row>
    <row r="133" spans="2:2" x14ac:dyDescent="0.2">
      <c r="B133" s="21"/>
    </row>
  </sheetData>
  <printOptions horizontalCentered="1"/>
  <pageMargins left="0.7" right="0.7" top="0.75" bottom="0.75" header="0.3" footer="0.3"/>
  <pageSetup paperSize="9" scale="86" fitToHeight="0" orientation="portrait" r:id="rId1"/>
  <headerFooter>
    <oddHeader>&amp;L&amp;9Södertäljefotbollen&amp;C&amp;"-,Fet kursiv"&amp;20&amp;KC00000Södertälje FC / FC-72&amp;R&amp;9&amp;D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Placering</vt:lpstr>
      <vt:lpstr>Tabeller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Södertälje FC Herrar</dc:title>
  <dc:subject>Tabeller</dc:subject>
  <dc:creator>Ola Andersson</dc:creator>
  <cp:lastModifiedBy>Ola Andersson</cp:lastModifiedBy>
  <cp:revision/>
  <cp:lastPrinted>2019-08-16T13:15:34Z</cp:lastPrinted>
  <dcterms:created xsi:type="dcterms:W3CDTF">2014-12-20T17:54:32Z</dcterms:created>
  <dcterms:modified xsi:type="dcterms:W3CDTF">2019-08-16T13:15:39Z</dcterms:modified>
</cp:coreProperties>
</file>